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Mohamed Naser\Desktop\"/>
    </mc:Choice>
  </mc:AlternateContent>
  <xr:revisionPtr revIDLastSave="0" documentId="8_{D295F910-E4E9-4849-A186-E3F00786F9B0}" xr6:coauthVersionLast="34" xr6:coauthVersionMax="34" xr10:uidLastSave="{00000000-0000-0000-0000-000000000000}"/>
  <bookViews>
    <workbookView xWindow="0" yWindow="0" windowWidth="20490" windowHeight="7425" xr2:uid="{724B7DD6-F649-4C4F-AC81-C26B6541BCBA}"/>
  </bookViews>
  <sheets>
    <sheet name="Schedule"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0">'[1]Raw Data'!#REF!</definedName>
    <definedName name="\00">'[2]Raw Data'!#REF!</definedName>
    <definedName name="\44333">'[2]Raw Data'!#REF!</definedName>
    <definedName name="\a">'[1]Raw Data'!#REF!</definedName>
    <definedName name="\add9a">'[2]Raw Data'!#REF!</definedName>
    <definedName name="\B">#REF!</definedName>
    <definedName name="\C">#REF!</definedName>
    <definedName name="\d">'[1]Raw Data'!#REF!</definedName>
    <definedName name="\E">#REF!</definedName>
    <definedName name="\F">#REF!</definedName>
    <definedName name="\K">#REF!</definedName>
    <definedName name="\P">#REF!</definedName>
    <definedName name="\s">'[1]Raw Data'!#REF!</definedName>
    <definedName name="\zpr">#REF!</definedName>
    <definedName name="_________________________sw1">#REF!</definedName>
    <definedName name="_________________________sw2">#REF!</definedName>
    <definedName name="_________________________sw3">#REF!</definedName>
    <definedName name="_________________________sw4">#REF!</definedName>
    <definedName name="_________________________sw5">#REF!</definedName>
    <definedName name="_________________________sw6">#REF!</definedName>
    <definedName name="_________________________sw7">#REF!</definedName>
    <definedName name="_________________________sw8">#REF!</definedName>
    <definedName name="________________________sw1">#REF!</definedName>
    <definedName name="________________________sw2">#REF!</definedName>
    <definedName name="________________________sw3">#REF!</definedName>
    <definedName name="________________________sw4">#REF!</definedName>
    <definedName name="________________________sw5">#REF!</definedName>
    <definedName name="________________________sw6">#REF!</definedName>
    <definedName name="________________________sw7">#REF!</definedName>
    <definedName name="________________________sw8">#REF!</definedName>
    <definedName name="_______________________sw1">#REF!</definedName>
    <definedName name="_______________________sw2">#REF!</definedName>
    <definedName name="_______________________sw3">#REF!</definedName>
    <definedName name="_______________________sw4">#REF!</definedName>
    <definedName name="_______________________sw5">#REF!</definedName>
    <definedName name="_______________________sw6">#REF!</definedName>
    <definedName name="_______________________sw7">#REF!</definedName>
    <definedName name="_______________________sw8">#REF!</definedName>
    <definedName name="______________________sw1">#REF!</definedName>
    <definedName name="______________________sw2">#REF!</definedName>
    <definedName name="______________________sw3">#REF!</definedName>
    <definedName name="______________________sw4">#REF!</definedName>
    <definedName name="______________________sw5">#REF!</definedName>
    <definedName name="______________________sw6">#REF!</definedName>
    <definedName name="______________________sw7">#REF!</definedName>
    <definedName name="______________________sw8">#REF!</definedName>
    <definedName name="_____________________BVS4">'[4]Ra  stair'!#REF!</definedName>
    <definedName name="_____________________sw1">#REF!</definedName>
    <definedName name="_____________________sw2">#REF!</definedName>
    <definedName name="_____________________sw3">#REF!</definedName>
    <definedName name="_____________________sw4">#REF!</definedName>
    <definedName name="_____________________sw5">#REF!</definedName>
    <definedName name="_____________________sw6">#REF!</definedName>
    <definedName name="_____________________sw7">#REF!</definedName>
    <definedName name="_____________________sw8">#REF!</definedName>
    <definedName name="____________________BVS4">'[4]Ra  stair'!#REF!</definedName>
    <definedName name="____________________sw1">#REF!</definedName>
    <definedName name="____________________sw2">#REF!</definedName>
    <definedName name="____________________sw3">#REF!</definedName>
    <definedName name="____________________sw4">#REF!</definedName>
    <definedName name="____________________sw5">#REF!</definedName>
    <definedName name="____________________sw6">#REF!</definedName>
    <definedName name="____________________sw7">#REF!</definedName>
    <definedName name="____________________sw8">#REF!</definedName>
    <definedName name="___________________BVS4">'[4]Ra  stair'!#REF!</definedName>
    <definedName name="___________________sw1">#REF!</definedName>
    <definedName name="___________________sw2">#REF!</definedName>
    <definedName name="___________________sw3">#REF!</definedName>
    <definedName name="___________________sw4">#REF!</definedName>
    <definedName name="___________________sw5">#REF!</definedName>
    <definedName name="___________________sw6">#REF!</definedName>
    <definedName name="___________________sw7">#REF!</definedName>
    <definedName name="___________________sw8">#REF!</definedName>
    <definedName name="__________________BVS4">'[4]Ra  stair'!#REF!</definedName>
    <definedName name="__________________sw1">#REF!</definedName>
    <definedName name="__________________sw2">#REF!</definedName>
    <definedName name="__________________sw3">#REF!</definedName>
    <definedName name="__________________sw4">#REF!</definedName>
    <definedName name="__________________sw5">#REF!</definedName>
    <definedName name="__________________sw6">#REF!</definedName>
    <definedName name="__________________sw7">#REF!</definedName>
    <definedName name="__________________sw8">#REF!</definedName>
    <definedName name="_________________BVS4">'[4]Ra  stair'!#REF!</definedName>
    <definedName name="_________________sw1">#REF!</definedName>
    <definedName name="_________________sw2">#REF!</definedName>
    <definedName name="_________________sw3">#REF!</definedName>
    <definedName name="_________________sw4">#REF!</definedName>
    <definedName name="_________________sw5">#REF!</definedName>
    <definedName name="_________________sw6">#REF!</definedName>
    <definedName name="_________________sw7">#REF!</definedName>
    <definedName name="_________________sw8">#REF!</definedName>
    <definedName name="________________BVS4">'[4]Ra  stair'!#REF!</definedName>
    <definedName name="________________sw1">#REF!</definedName>
    <definedName name="________________sw2">#REF!</definedName>
    <definedName name="________________sw3">#REF!</definedName>
    <definedName name="________________sw4">#REF!</definedName>
    <definedName name="________________sw5">#REF!</definedName>
    <definedName name="________________sw6">#REF!</definedName>
    <definedName name="________________sw7">#REF!</definedName>
    <definedName name="________________sw8">#REF!</definedName>
    <definedName name="_______________BVS4">'[4]Ra  stair'!#REF!</definedName>
    <definedName name="_______________sw1">#REF!</definedName>
    <definedName name="_______________sw2">#REF!</definedName>
    <definedName name="_______________sw3">#REF!</definedName>
    <definedName name="_______________sw4">#REF!</definedName>
    <definedName name="_______________sw5">#REF!</definedName>
    <definedName name="_______________sw6">#REF!</definedName>
    <definedName name="_______________sw7">#REF!</definedName>
    <definedName name="_______________sw8">#REF!</definedName>
    <definedName name="______________BVS4">'[4]Ra  stair'!#REF!</definedName>
    <definedName name="______________sw1">#REF!</definedName>
    <definedName name="______________sw2">#REF!</definedName>
    <definedName name="______________sw3">#REF!</definedName>
    <definedName name="______________sw4">#REF!</definedName>
    <definedName name="______________sw5">#REF!</definedName>
    <definedName name="______________sw6">#REF!</definedName>
    <definedName name="______________sw7">#REF!</definedName>
    <definedName name="______________sw8">#REF!</definedName>
    <definedName name="_____________BVS4">'[4]Ra  stair'!#REF!</definedName>
    <definedName name="_____________sw1">#REF!</definedName>
    <definedName name="_____________sw2">#REF!</definedName>
    <definedName name="_____________sw3">#REF!</definedName>
    <definedName name="_____________sw4">#REF!</definedName>
    <definedName name="_____________sw5">#REF!</definedName>
    <definedName name="_____________sw6">#REF!</definedName>
    <definedName name="_____________sw7">#REF!</definedName>
    <definedName name="_____________sw8">#REF!</definedName>
    <definedName name="____________BVS4">'[4]Ra  stair'!#REF!</definedName>
    <definedName name="____________sw1">#REF!</definedName>
    <definedName name="____________sw2">#REF!</definedName>
    <definedName name="____________sw3">#REF!</definedName>
    <definedName name="____________sw4">#REF!</definedName>
    <definedName name="____________sw5">#REF!</definedName>
    <definedName name="____________sw6">#REF!</definedName>
    <definedName name="____________sw7">#REF!</definedName>
    <definedName name="____________sw8">#REF!</definedName>
    <definedName name="___________BVS4">'[4]Ra  stair'!#REF!</definedName>
    <definedName name="___________sw1">#REF!</definedName>
    <definedName name="___________sw2">#REF!</definedName>
    <definedName name="___________sw3">#REF!</definedName>
    <definedName name="___________sw4">#REF!</definedName>
    <definedName name="___________sw5">#REF!</definedName>
    <definedName name="___________sw6">#REF!</definedName>
    <definedName name="___________sw7">#REF!</definedName>
    <definedName name="___________sw8">#REF!</definedName>
    <definedName name="__________BVS4">'[4]Ra  stair'!#REF!</definedName>
    <definedName name="__________sw1">#REF!</definedName>
    <definedName name="__________sw2">#REF!</definedName>
    <definedName name="__________sw3">#REF!</definedName>
    <definedName name="__________sw4">#REF!</definedName>
    <definedName name="__________sw5">#REF!</definedName>
    <definedName name="__________sw6">#REF!</definedName>
    <definedName name="__________sw7">#REF!</definedName>
    <definedName name="__________sw8">#REF!</definedName>
    <definedName name="_________BVS4">'[4]Ra  stair'!#REF!</definedName>
    <definedName name="_________sw1">#REF!</definedName>
    <definedName name="_________sw2">#REF!</definedName>
    <definedName name="_________sw3">#REF!</definedName>
    <definedName name="_________sw4">#REF!</definedName>
    <definedName name="_________sw5">#REF!</definedName>
    <definedName name="_________sw6">#REF!</definedName>
    <definedName name="_________sw7">#REF!</definedName>
    <definedName name="_________sw8">#REF!</definedName>
    <definedName name="________BVS4">'[4]Ra  stair'!#REF!</definedName>
    <definedName name="________sw1">#REF!</definedName>
    <definedName name="________sw2">#REF!</definedName>
    <definedName name="________sw3">#REF!</definedName>
    <definedName name="________sw4">#REF!</definedName>
    <definedName name="________sw5">#REF!</definedName>
    <definedName name="________sw6">#REF!</definedName>
    <definedName name="________sw7">#REF!</definedName>
    <definedName name="________sw8">#REF!</definedName>
    <definedName name="_______BVS4">'[4]Ra  stair'!#REF!</definedName>
    <definedName name="_______sw1">#REF!</definedName>
    <definedName name="_______sw2">#REF!</definedName>
    <definedName name="_______sw3">#REF!</definedName>
    <definedName name="_______sw4">#REF!</definedName>
    <definedName name="_______sw5">#REF!</definedName>
    <definedName name="_______sw6">#REF!</definedName>
    <definedName name="_______sw7">#REF!</definedName>
    <definedName name="_______sw8">#REF!</definedName>
    <definedName name="______BVS4">'[4]Ra  stair'!#REF!</definedName>
    <definedName name="______sw1">#REF!</definedName>
    <definedName name="______sw2">#REF!</definedName>
    <definedName name="______sw3">#REF!</definedName>
    <definedName name="______sw4">#REF!</definedName>
    <definedName name="______sw5">#REF!</definedName>
    <definedName name="______sw6">#REF!</definedName>
    <definedName name="______sw7">#REF!</definedName>
    <definedName name="______sw8">#REF!</definedName>
    <definedName name="_____BVS4">'[4]Ra  stair'!#REF!</definedName>
    <definedName name="_____sw1">#REF!</definedName>
    <definedName name="_____sw2">#REF!</definedName>
    <definedName name="_____sw3">#REF!</definedName>
    <definedName name="_____sw4">#REF!</definedName>
    <definedName name="_____sw5">#REF!</definedName>
    <definedName name="_____sw6">#REF!</definedName>
    <definedName name="_____sw7">#REF!</definedName>
    <definedName name="_____sw8">#REF!</definedName>
    <definedName name="____BVS4">'[4]Ra  stair'!#REF!</definedName>
    <definedName name="____SC1">IF(VLOOKUP([5]Option!$G1,[6]!TABLE,5)*VLOOKUP([5]Option!$G1,[6]!TABLE,9)*[5]Option!$V1*[5]Option!$S1=0,0,VLOOKUP([5]Option!$G1,[6]!TABLE,5)*VLOOKUP([5]Option!$G1,[6]!TABLE,9)*[5]Option!$V1*[5]Option!$S1)</definedName>
    <definedName name="____sw1">#REF!</definedName>
    <definedName name="____sw2">#REF!</definedName>
    <definedName name="____sw3">#REF!</definedName>
    <definedName name="____sw4">#REF!</definedName>
    <definedName name="____sw5">#REF!</definedName>
    <definedName name="____sw6">#REF!</definedName>
    <definedName name="____sw7">#REF!</definedName>
    <definedName name="____sw8">#REF!</definedName>
    <definedName name="___ab1" localSheetId="0" hidden="1">{#N/A,#N/A,FALSE,"SumD";#N/A,#N/A,FALSE,"ElecD";#N/A,#N/A,FALSE,"MechD";#N/A,#N/A,FALSE,"GeotD";#N/A,#N/A,FALSE,"PrcsD";#N/A,#N/A,FALSE,"TunnD";#N/A,#N/A,FALSE,"CivlD";#N/A,#N/A,FALSE,"NtwkD";#N/A,#N/A,FALSE,"EstgD";#N/A,#N/A,FALSE,"PEngD"}</definedName>
    <definedName name="___ab1" hidden="1">{#N/A,#N/A,FALSE,"SumD";#N/A,#N/A,FALSE,"ElecD";#N/A,#N/A,FALSE,"MechD";#N/A,#N/A,FALSE,"GeotD";#N/A,#N/A,FALSE,"PrcsD";#N/A,#N/A,FALSE,"TunnD";#N/A,#N/A,FALSE,"CivlD";#N/A,#N/A,FALSE,"NtwkD";#N/A,#N/A,FALSE,"EstgD";#N/A,#N/A,FALSE,"PEngD"}</definedName>
    <definedName name="___ab2" localSheetId="0" hidden="1">{#N/A,#N/A,FALSE,"SumD";#N/A,#N/A,FALSE,"ElecD";#N/A,#N/A,FALSE,"MechD";#N/A,#N/A,FALSE,"GeotD";#N/A,#N/A,FALSE,"PrcsD";#N/A,#N/A,FALSE,"TunnD";#N/A,#N/A,FALSE,"CivlD";#N/A,#N/A,FALSE,"NtwkD";#N/A,#N/A,FALSE,"EstgD";#N/A,#N/A,FALSE,"PEngD"}</definedName>
    <definedName name="___ab2" hidden="1">{#N/A,#N/A,FALSE,"SumD";#N/A,#N/A,FALSE,"ElecD";#N/A,#N/A,FALSE,"MechD";#N/A,#N/A,FALSE,"GeotD";#N/A,#N/A,FALSE,"PrcsD";#N/A,#N/A,FALSE,"TunnD";#N/A,#N/A,FALSE,"CivlD";#N/A,#N/A,FALSE,"NtwkD";#N/A,#N/A,FALSE,"EstgD";#N/A,#N/A,FALSE,"PEngD"}</definedName>
    <definedName name="___as1" localSheetId="0" hidden="1">{#N/A,#N/A,FALSE,"SumD";#N/A,#N/A,FALSE,"ElecD";#N/A,#N/A,FALSE,"MechD";#N/A,#N/A,FALSE,"GeotD";#N/A,#N/A,FALSE,"PrcsD";#N/A,#N/A,FALSE,"TunnD";#N/A,#N/A,FALSE,"CivlD";#N/A,#N/A,FALSE,"NtwkD";#N/A,#N/A,FALSE,"EstgD";#N/A,#N/A,FALSE,"PEngD"}</definedName>
    <definedName name="___as1" hidden="1">{#N/A,#N/A,FALSE,"SumD";#N/A,#N/A,FALSE,"ElecD";#N/A,#N/A,FALSE,"MechD";#N/A,#N/A,FALSE,"GeotD";#N/A,#N/A,FALSE,"PrcsD";#N/A,#N/A,FALSE,"TunnD";#N/A,#N/A,FALSE,"CivlD";#N/A,#N/A,FALSE,"NtwkD";#N/A,#N/A,FALSE,"EstgD";#N/A,#N/A,FALSE,"PEngD"}</definedName>
    <definedName name="___as2" localSheetId="0" hidden="1">{#N/A,#N/A,FALSE,"SumD";#N/A,#N/A,FALSE,"ElecD";#N/A,#N/A,FALSE,"MechD";#N/A,#N/A,FALSE,"GeotD";#N/A,#N/A,FALSE,"PrcsD";#N/A,#N/A,FALSE,"TunnD";#N/A,#N/A,FALSE,"CivlD";#N/A,#N/A,FALSE,"NtwkD";#N/A,#N/A,FALSE,"EstgD";#N/A,#N/A,FALSE,"PEngD"}</definedName>
    <definedName name="___as2" hidden="1">{#N/A,#N/A,FALSE,"SumD";#N/A,#N/A,FALSE,"ElecD";#N/A,#N/A,FALSE,"MechD";#N/A,#N/A,FALSE,"GeotD";#N/A,#N/A,FALSE,"PrcsD";#N/A,#N/A,FALSE,"TunnD";#N/A,#N/A,FALSE,"CivlD";#N/A,#N/A,FALSE,"NtwkD";#N/A,#N/A,FALSE,"EstgD";#N/A,#N/A,FALSE,"PEngD"}</definedName>
    <definedName name="___boq1">[7]BOQ!#REF!</definedName>
    <definedName name="___BVS4">'[4]Ra  stair'!#REF!</definedName>
    <definedName name="___dbs1">'[1]Raw Data'!#REF!</definedName>
    <definedName name="___dbs11">'[1]Raw Data'!#REF!</definedName>
    <definedName name="___dbs76">'[1]Raw Data'!#REF!</definedName>
    <definedName name="___F1">#REF!</definedName>
    <definedName name="___old3" localSheetId="0" hidden="1">{#N/A,#N/A,FALSE,"Summary";#N/A,#N/A,FALSE,"3TJ";#N/A,#N/A,FALSE,"3TN";#N/A,#N/A,FALSE,"3TP";#N/A,#N/A,FALSE,"3SJ";#N/A,#N/A,FALSE,"3CJ";#N/A,#N/A,FALSE,"3CN";#N/A,#N/A,FALSE,"3CP";#N/A,#N/A,FALSE,"3A"}</definedName>
    <definedName name="___old3" hidden="1">{#N/A,#N/A,FALSE,"Summary";#N/A,#N/A,FALSE,"3TJ";#N/A,#N/A,FALSE,"3TN";#N/A,#N/A,FALSE,"3TP";#N/A,#N/A,FALSE,"3SJ";#N/A,#N/A,FALSE,"3CJ";#N/A,#N/A,FALSE,"3CN";#N/A,#N/A,FALSE,"3CP";#N/A,#N/A,FALSE,"3A"}</definedName>
    <definedName name="___old5" localSheetId="0" hidden="1">{#N/A,#N/A,FALSE,"Summary";#N/A,#N/A,FALSE,"3TJ";#N/A,#N/A,FALSE,"3TN";#N/A,#N/A,FALSE,"3TP";#N/A,#N/A,FALSE,"3SJ";#N/A,#N/A,FALSE,"3CJ";#N/A,#N/A,FALSE,"3CN";#N/A,#N/A,FALSE,"3CP";#N/A,#N/A,FALSE,"3A"}</definedName>
    <definedName name="___old5" hidden="1">{#N/A,#N/A,FALSE,"Summary";#N/A,#N/A,FALSE,"3TJ";#N/A,#N/A,FALSE,"3TN";#N/A,#N/A,FALSE,"3TP";#N/A,#N/A,FALSE,"3SJ";#N/A,#N/A,FALSE,"3CJ";#N/A,#N/A,FALSE,"3CN";#N/A,#N/A,FALSE,"3CP";#N/A,#N/A,FALSE,"3A"}</definedName>
    <definedName name="___old7" localSheetId="0" hidden="1">{#N/A,#N/A,FALSE,"Summary";#N/A,#N/A,FALSE,"3TJ";#N/A,#N/A,FALSE,"3TN";#N/A,#N/A,FALSE,"3TP";#N/A,#N/A,FALSE,"3SJ";#N/A,#N/A,FALSE,"3CJ";#N/A,#N/A,FALSE,"3CN";#N/A,#N/A,FALSE,"3CP";#N/A,#N/A,FALSE,"3A"}</definedName>
    <definedName name="___old7" hidden="1">{#N/A,#N/A,FALSE,"Summary";#N/A,#N/A,FALSE,"3TJ";#N/A,#N/A,FALSE,"3TN";#N/A,#N/A,FALSE,"3TP";#N/A,#N/A,FALSE,"3SJ";#N/A,#N/A,FALSE,"3CJ";#N/A,#N/A,FALSE,"3CN";#N/A,#N/A,FALSE,"3CP";#N/A,#N/A,FALSE,"3A"}</definedName>
    <definedName name="___QTY1" localSheetId="0">IF(UOM=BASE,[5]Option!XFC1,IF(UOM=1,[5]Option!XFC1*VLOOKUP([5]Option!XES1,Conv,5),[5]Option!XFC1/VLOOKUP([5]Option!XES1,Conv,5)))</definedName>
    <definedName name="___QTY1">IF(UOM=BASE,[5]Option!XFC1,IF(UOM=1,[5]Option!XFC1*VLOOKUP([5]Option!XES1,Conv,5),[5]Option!XFC1/VLOOKUP([5]Option!XES1,Conv,5)))</definedName>
    <definedName name="___ST1">#REF!</definedName>
    <definedName name="___sw1">#REF!</definedName>
    <definedName name="___sw2">#REF!</definedName>
    <definedName name="___sw3">#REF!</definedName>
    <definedName name="___sw4">#REF!</definedName>
    <definedName name="___sw5">#REF!</definedName>
    <definedName name="___sw6">#REF!</definedName>
    <definedName name="___sw7">#REF!</definedName>
    <definedName name="___sw8">#REF!</definedName>
    <definedName name="__123Graph_ACURRENT" hidden="1">[8]FitOutConfCentre!#REF!</definedName>
    <definedName name="__all1">'[1]Raw Data'!$A$1:$K$63</definedName>
    <definedName name="__AUX3">#REF!</definedName>
    <definedName name="__B19000">#REF!</definedName>
    <definedName name="__B19999">#REF!</definedName>
    <definedName name="__B20000">#REF!</definedName>
    <definedName name="__BDR1">#REF!</definedName>
    <definedName name="__BDR2">#REF!</definedName>
    <definedName name="__boq1">[7]BOQ!#REF!</definedName>
    <definedName name="__BVS4">'[4]Ra  stair'!#REF!</definedName>
    <definedName name="__dbs1">'[1]Raw Data'!#REF!</definedName>
    <definedName name="__dbs11">'[1]Raw Data'!#REF!</definedName>
    <definedName name="__dbs76">'[1]Raw Data'!#REF!</definedName>
    <definedName name="__e20000">#REF!</definedName>
    <definedName name="__e99991">#REF!</definedName>
    <definedName name="__ELL45">#REF!</definedName>
    <definedName name="__ELL90">#REF!</definedName>
    <definedName name="__F1">#REF!</definedName>
    <definedName name="__F3">#REF!</definedName>
    <definedName name="__FF3">#REF!</definedName>
    <definedName name="__fos1">#REF!</definedName>
    <definedName name="__old2">'[1]Raw Data'!$B$1:$CF$120</definedName>
    <definedName name="__old4">'[1]Raw Data'!$B$1:$CF$120</definedName>
    <definedName name="__old6">'[1]Raw Data'!$B$1:$CF$120</definedName>
    <definedName name="__PVC1">#REF!</definedName>
    <definedName name="__PVC2">#REF!</definedName>
    <definedName name="__QTY1">#N/A</definedName>
    <definedName name="__RBS1">#REF!</definedName>
    <definedName name="__RE100">#REF!</definedName>
    <definedName name="__RE104">#REF!</definedName>
    <definedName name="__RE112">#REF!</definedName>
    <definedName name="__RE26">#REF!</definedName>
    <definedName name="__RE28">#REF!</definedName>
    <definedName name="__RE30">#REF!</definedName>
    <definedName name="__RE32">#REF!</definedName>
    <definedName name="__RE34">#REF!</definedName>
    <definedName name="__RE36">#REF!</definedName>
    <definedName name="__RE38">#REF!</definedName>
    <definedName name="__RE40">#REF!</definedName>
    <definedName name="__RE42">#REF!</definedName>
    <definedName name="__RE44">#REF!</definedName>
    <definedName name="__RE48">#REF!</definedName>
    <definedName name="__RE52">#REF!</definedName>
    <definedName name="__RE56">#REF!</definedName>
    <definedName name="__RE60">#REF!</definedName>
    <definedName name="__RE64">#REF!</definedName>
    <definedName name="__RE68">#REF!</definedName>
    <definedName name="__RE72">#REF!</definedName>
    <definedName name="__RE76">#REF!</definedName>
    <definedName name="__RE80">#REF!</definedName>
    <definedName name="__RE88">#REF!</definedName>
    <definedName name="__RE92">#REF!</definedName>
    <definedName name="__RE96">#REF!</definedName>
    <definedName name="__SC1">IF(VLOOKUP([5]Option!$G1,[6]!TABLE,5)*VLOOKUP([5]Option!$G1,[6]!TABLE,9)*[5]Option!$V1*[5]Option!$S1=0,0,VLOOKUP([5]Option!$G1,[6]!TABLE,5)*VLOOKUP([5]Option!$G1,[6]!TABLE,9)*[5]Option!$V1*[5]Option!$S1)</definedName>
    <definedName name="__SCH10">#REF!</definedName>
    <definedName name="__SCH40">#REF!</definedName>
    <definedName name="__ST1">#REF!</definedName>
    <definedName name="__sw1">#REF!</definedName>
    <definedName name="__sw2">#REF!</definedName>
    <definedName name="__sw3">#REF!</definedName>
    <definedName name="__sw4">#REF!</definedName>
    <definedName name="__sw5">#REF!</definedName>
    <definedName name="__sw6">#REF!</definedName>
    <definedName name="__sw7">#REF!</definedName>
    <definedName name="__sw8">#REF!</definedName>
    <definedName name="__WP1">#REF!</definedName>
    <definedName name="_1">#N/A</definedName>
    <definedName name="_11">#N/A</definedName>
    <definedName name="_2">#N/A</definedName>
    <definedName name="_22">#N/A</definedName>
    <definedName name="_31_Mar_02">#REF!</definedName>
    <definedName name="_4C_x">#REF!</definedName>
    <definedName name="_ab1" localSheetId="0" hidden="1">{#N/A,#N/A,FALSE,"SumD";#N/A,#N/A,FALSE,"ElecD";#N/A,#N/A,FALSE,"MechD";#N/A,#N/A,FALSE,"GeotD";#N/A,#N/A,FALSE,"PrcsD";#N/A,#N/A,FALSE,"TunnD";#N/A,#N/A,FALSE,"CivlD";#N/A,#N/A,FALSE,"NtwkD";#N/A,#N/A,FALSE,"EstgD";#N/A,#N/A,FALSE,"PEngD"}</definedName>
    <definedName name="_ab1" hidden="1">{#N/A,#N/A,FALSE,"SumD";#N/A,#N/A,FALSE,"ElecD";#N/A,#N/A,FALSE,"MechD";#N/A,#N/A,FALSE,"GeotD";#N/A,#N/A,FALSE,"PrcsD";#N/A,#N/A,FALSE,"TunnD";#N/A,#N/A,FALSE,"CivlD";#N/A,#N/A,FALSE,"NtwkD";#N/A,#N/A,FALSE,"EstgD";#N/A,#N/A,FALSE,"PEngD"}</definedName>
    <definedName name="_ABC" hidden="1">[9]Cash2!$G$16:$G$31</definedName>
    <definedName name="_all1">'[1]Raw Data'!$A$1:$K$63</definedName>
    <definedName name="_as1" localSheetId="0" hidden="1">{#N/A,#N/A,FALSE,"SumD";#N/A,#N/A,FALSE,"ElecD";#N/A,#N/A,FALSE,"MechD";#N/A,#N/A,FALSE,"GeotD";#N/A,#N/A,FALSE,"PrcsD";#N/A,#N/A,FALSE,"TunnD";#N/A,#N/A,FALSE,"CivlD";#N/A,#N/A,FALSE,"NtwkD";#N/A,#N/A,FALSE,"EstgD";#N/A,#N/A,FALSE,"PEngD"}</definedName>
    <definedName name="_as1" hidden="1">{#N/A,#N/A,FALSE,"SumD";#N/A,#N/A,FALSE,"ElecD";#N/A,#N/A,FALSE,"MechD";#N/A,#N/A,FALSE,"GeotD";#N/A,#N/A,FALSE,"PrcsD";#N/A,#N/A,FALSE,"TunnD";#N/A,#N/A,FALSE,"CivlD";#N/A,#N/A,FALSE,"NtwkD";#N/A,#N/A,FALSE,"EstgD";#N/A,#N/A,FALSE,"PEngD"}</definedName>
    <definedName name="_as2" localSheetId="0" hidden="1">{#N/A,#N/A,FALSE,"SumD";#N/A,#N/A,FALSE,"ElecD";#N/A,#N/A,FALSE,"MechD";#N/A,#N/A,FALSE,"GeotD";#N/A,#N/A,FALSE,"PrcsD";#N/A,#N/A,FALSE,"TunnD";#N/A,#N/A,FALSE,"CivlD";#N/A,#N/A,FALSE,"NtwkD";#N/A,#N/A,FALSE,"EstgD";#N/A,#N/A,FALSE,"PEngD"}</definedName>
    <definedName name="_as2" hidden="1">{#N/A,#N/A,FALSE,"SumD";#N/A,#N/A,FALSE,"ElecD";#N/A,#N/A,FALSE,"MechD";#N/A,#N/A,FALSE,"GeotD";#N/A,#N/A,FALSE,"PrcsD";#N/A,#N/A,FALSE,"TunnD";#N/A,#N/A,FALSE,"CivlD";#N/A,#N/A,FALSE,"NtwkD";#N/A,#N/A,FALSE,"EstgD";#N/A,#N/A,FALSE,"PEngD"}</definedName>
    <definedName name="_AUX3">#REF!</definedName>
    <definedName name="_B19000">#REF!</definedName>
    <definedName name="_B19999">#REF!</definedName>
    <definedName name="_B20000">#REF!</definedName>
    <definedName name="_BDR1">#REF!</definedName>
    <definedName name="_BDR2">#REF!</definedName>
    <definedName name="_boq1">[7]BOQ!#REF!</definedName>
    <definedName name="_BVS4">'[4]Ra  stair'!#REF!</definedName>
    <definedName name="_e20000">#REF!</definedName>
    <definedName name="_e99991">#REF!</definedName>
    <definedName name="_ELL45">#REF!</definedName>
    <definedName name="_ELL90">#REF!</definedName>
    <definedName name="_F1">#REF!</definedName>
    <definedName name="_F3">#REF!</definedName>
    <definedName name="_FF3">#REF!</definedName>
    <definedName name="_Fill" hidden="1">'[1]Raw Data'!#REF!</definedName>
    <definedName name="_xlnm._FilterDatabase" localSheetId="0" hidden="1">Schedule!$B$6:$M$56</definedName>
    <definedName name="_fos1">#REF!</definedName>
    <definedName name="_Key1" hidden="1">#REF!</definedName>
    <definedName name="_Key2" hidden="1">#REF!</definedName>
    <definedName name="_old2">'[1]Raw Data'!$B$1:$CF$120</definedName>
    <definedName name="_old3" localSheetId="0" hidden="1">{#N/A,#N/A,FALSE,"Summary";#N/A,#N/A,FALSE,"3TJ";#N/A,#N/A,FALSE,"3TN";#N/A,#N/A,FALSE,"3TP";#N/A,#N/A,FALSE,"3SJ";#N/A,#N/A,FALSE,"3CJ";#N/A,#N/A,FALSE,"3CN";#N/A,#N/A,FALSE,"3CP";#N/A,#N/A,FALSE,"3A"}</definedName>
    <definedName name="_old3" hidden="1">{#N/A,#N/A,FALSE,"Summary";#N/A,#N/A,FALSE,"3TJ";#N/A,#N/A,FALSE,"3TN";#N/A,#N/A,FALSE,"3TP";#N/A,#N/A,FALSE,"3SJ";#N/A,#N/A,FALSE,"3CJ";#N/A,#N/A,FALSE,"3CN";#N/A,#N/A,FALSE,"3CP";#N/A,#N/A,FALSE,"3A"}</definedName>
    <definedName name="_old4">'[1]Raw Data'!$B$1:$CF$120</definedName>
    <definedName name="_old5" localSheetId="0" hidden="1">{#N/A,#N/A,FALSE,"Summary";#N/A,#N/A,FALSE,"3TJ";#N/A,#N/A,FALSE,"3TN";#N/A,#N/A,FALSE,"3TP";#N/A,#N/A,FALSE,"3SJ";#N/A,#N/A,FALSE,"3CJ";#N/A,#N/A,FALSE,"3CN";#N/A,#N/A,FALSE,"3CP";#N/A,#N/A,FALSE,"3A"}</definedName>
    <definedName name="_old5" hidden="1">{#N/A,#N/A,FALSE,"Summary";#N/A,#N/A,FALSE,"3TJ";#N/A,#N/A,FALSE,"3TN";#N/A,#N/A,FALSE,"3TP";#N/A,#N/A,FALSE,"3SJ";#N/A,#N/A,FALSE,"3CJ";#N/A,#N/A,FALSE,"3CN";#N/A,#N/A,FALSE,"3CP";#N/A,#N/A,FALSE,"3A"}</definedName>
    <definedName name="_old6">'[1]Raw Data'!$B$1:$CF$120</definedName>
    <definedName name="_old7" localSheetId="0" hidden="1">{#N/A,#N/A,FALSE,"Summary";#N/A,#N/A,FALSE,"3TJ";#N/A,#N/A,FALSE,"3TN";#N/A,#N/A,FALSE,"3TP";#N/A,#N/A,FALSE,"3SJ";#N/A,#N/A,FALSE,"3CJ";#N/A,#N/A,FALSE,"3CN";#N/A,#N/A,FALSE,"3CP";#N/A,#N/A,FALSE,"3A"}</definedName>
    <definedName name="_old7" hidden="1">{#N/A,#N/A,FALSE,"Summary";#N/A,#N/A,FALSE,"3TJ";#N/A,#N/A,FALSE,"3TN";#N/A,#N/A,FALSE,"3TP";#N/A,#N/A,FALSE,"3SJ";#N/A,#N/A,FALSE,"3CJ";#N/A,#N/A,FALSE,"3CN";#N/A,#N/A,FALSE,"3CP";#N/A,#N/A,FALSE,"3A"}</definedName>
    <definedName name="_Order1" hidden="1">255</definedName>
    <definedName name="_Order2" hidden="1">255</definedName>
    <definedName name="_PVC1">#REF!</definedName>
    <definedName name="_PVC2">#REF!</definedName>
    <definedName name="_QTY1" localSheetId="0">IF(UOM=BASE,[5]Option!XFC1,IF(UOM=1,[5]Option!XFC1*VLOOKUP([5]Option!XES1,Conv,5),[5]Option!XFC1/VLOOKUP([5]Option!XES1,Conv,5)))</definedName>
    <definedName name="_QTY1">IF(UOM=BASE,[5]Option!XFC1,IF(UOM=1,[5]Option!XFC1*VLOOKUP([5]Option!XES1,Conv,5),[5]Option!XFC1/VLOOKUP([5]Option!XES1,Conv,5)))</definedName>
    <definedName name="_RBS1">#REF!</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SCH10">#REF!</definedName>
    <definedName name="_SCH40">#REF!</definedName>
    <definedName name="_Sort" hidden="1">[10]기계내역서!#REF!</definedName>
    <definedName name="_ST1">#REF!</definedName>
    <definedName name="_SUMMARY_OF_COS">#REF!</definedName>
    <definedName name="_sw1">#REF!</definedName>
    <definedName name="_sw2">#REF!</definedName>
    <definedName name="_sw3">#REF!</definedName>
    <definedName name="_sw4">#REF!</definedName>
    <definedName name="_sw5">#REF!</definedName>
    <definedName name="_sw6">#REF!</definedName>
    <definedName name="_sw7">#REF!</definedName>
    <definedName name="_sw8">#REF!</definedName>
    <definedName name="_WP1">#REF!</definedName>
    <definedName name="A">'[4]Ra  stair'!#REF!</definedName>
    <definedName name="AA">[11]C3!#REF!</definedName>
    <definedName name="aaa">#REF!</definedName>
    <definedName name="ab" localSheetId="0" hidden="1">{#N/A,#N/A,FALSE,"SumD";#N/A,#N/A,FALSE,"ElecD";#N/A,#N/A,FALSE,"MechD";#N/A,#N/A,FALSE,"GeotD";#N/A,#N/A,FALSE,"PrcsD";#N/A,#N/A,FALSE,"TunnD";#N/A,#N/A,FALSE,"CivlD";#N/A,#N/A,FALSE,"NtwkD";#N/A,#N/A,FALSE,"EstgD";#N/A,#N/A,FALSE,"PEngD"}</definedName>
    <definedName name="ab" hidden="1">{#N/A,#N/A,FALSE,"SumD";#N/A,#N/A,FALSE,"ElecD";#N/A,#N/A,FALSE,"MechD";#N/A,#N/A,FALSE,"GeotD";#N/A,#N/A,FALSE,"PrcsD";#N/A,#N/A,FALSE,"TunnD";#N/A,#N/A,FALSE,"CivlD";#N/A,#N/A,FALSE,"NtwkD";#N/A,#N/A,FALSE,"EstgD";#N/A,#N/A,FALSE,"PEngD"}</definedName>
    <definedName name="abc">#REF!</definedName>
    <definedName name="ABCD" hidden="1">[9]Z!$T$179:$AH$179</definedName>
    <definedName name="ac" localSheetId="0" hidden="1">{#N/A,#N/A,FALSE,"SumD";#N/A,#N/A,FALSE,"ElecD";#N/A,#N/A,FALSE,"MechD";#N/A,#N/A,FALSE,"GeotD";#N/A,#N/A,FALSE,"PrcsD";#N/A,#N/A,FALSE,"TunnD";#N/A,#N/A,FALSE,"CivlD";#N/A,#N/A,FALSE,"NtwkD";#N/A,#N/A,FALSE,"EstgD";#N/A,#N/A,FALSE,"PEngD"}</definedName>
    <definedName name="ac" hidden="1">{#N/A,#N/A,FALSE,"SumD";#N/A,#N/A,FALSE,"ElecD";#N/A,#N/A,FALSE,"MechD";#N/A,#N/A,FALSE,"GeotD";#N/A,#N/A,FALSE,"PrcsD";#N/A,#N/A,FALSE,"TunnD";#N/A,#N/A,FALSE,"CivlD";#N/A,#N/A,FALSE,"NtwkD";#N/A,#N/A,FALSE,"EstgD";#N/A,#N/A,FALSE,"PEngD"}</definedName>
    <definedName name="AccessDatabase" hidden="1">"C:\WIN95\Desktop\Ramesh\AIC\Aic.mdb"</definedName>
    <definedName name="ACCNT_10">#REF!</definedName>
    <definedName name="ACCNT_10THRU95">#REF!</definedName>
    <definedName name="ACCNT_11">#REF!</definedName>
    <definedName name="ACCNT_12">#REF!</definedName>
    <definedName name="ACCNT_13">#REF!</definedName>
    <definedName name="ACCNT_14">#REF!</definedName>
    <definedName name="ACCNT_15">#REF!</definedName>
    <definedName name="ACCNT_15.11">#REF!</definedName>
    <definedName name="ACCNT_15.12">#REF!</definedName>
    <definedName name="ACCNT_15.14">#REF!</definedName>
    <definedName name="ACCNT_15.22">#REF!</definedName>
    <definedName name="ACCNT_16">#REF!</definedName>
    <definedName name="ACCNT_20">#REF!</definedName>
    <definedName name="ACCNT_21">#REF!</definedName>
    <definedName name="accnt_21.01">#REF!</definedName>
    <definedName name="accnt_21.02">#REF!</definedName>
    <definedName name="ACCNT_22">#REF!</definedName>
    <definedName name="ACCNT_22.9">#REF!</definedName>
    <definedName name="ACCNT_23">#REF!</definedName>
    <definedName name="ACCNT_25">#REF!</definedName>
    <definedName name="ACCNT_25.4">#REF!</definedName>
    <definedName name="ACCNT_25.6">#REF!</definedName>
    <definedName name="ACCNT_26">#REF!</definedName>
    <definedName name="ACCNT_26.2">#REF!</definedName>
    <definedName name="ACCNT_26.3">#REF!</definedName>
    <definedName name="ACCNT_27.1">#REF!</definedName>
    <definedName name="ACCNT_27.2">#REF!</definedName>
    <definedName name="ACCNT_28">#REF!</definedName>
    <definedName name="ACCNT_28.6">#REF!</definedName>
    <definedName name="ACCNT_29">#REF!</definedName>
    <definedName name="ACCNT_30">#REF!</definedName>
    <definedName name="ACCNT_40">#REF!</definedName>
    <definedName name="ACCNT_41">#REF!</definedName>
    <definedName name="ACCNT_41.1">#REF!</definedName>
    <definedName name="ACCNT_42">#REF!</definedName>
    <definedName name="ACCNT_43">#REF!</definedName>
    <definedName name="ACCNT_44">#REF!</definedName>
    <definedName name="ACCNT_45">#REF!</definedName>
    <definedName name="ACCNT_46">#REF!</definedName>
    <definedName name="ACCNT_47">#REF!</definedName>
    <definedName name="ACCNT_47.1">#REF!</definedName>
    <definedName name="ACCNT_47.3">#REF!</definedName>
    <definedName name="ACCNT_47.4">#REF!</definedName>
    <definedName name="ACCNT_47.8">#REF!</definedName>
    <definedName name="ACCNT_48">#REF!</definedName>
    <definedName name="ACCNT_48.5">#REF!</definedName>
    <definedName name="ACCNT_48.9">#REF!</definedName>
    <definedName name="ACCNT_49">#REF!</definedName>
    <definedName name="ACCNT_50">#REF!</definedName>
    <definedName name="ACCNT_50_54_AF_YARD">#REF!</definedName>
    <definedName name="ACCNT_50_54_AFPB">#REF!</definedName>
    <definedName name="ACCNT_50_54_C1PB">#REF!</definedName>
    <definedName name="ACCNT_50_54_C1YARD">#REF!</definedName>
    <definedName name="ACCNT_50_54_CPB">#REF!</definedName>
    <definedName name="ACCNT_50_54_CRPB">#REF!</definedName>
    <definedName name="ACCNT_50_54_CRPB_HG">#REF!</definedName>
    <definedName name="ACCNT_50_54_CRPBAG">#REF!</definedName>
    <definedName name="ACCNT_50_54_CRYARDAG">#REF!</definedName>
    <definedName name="ACCNT_50_54_CYARD">#REF!</definedName>
    <definedName name="ACCNT_50_54_HISTORY">#REF!</definedName>
    <definedName name="ACCNT_50_54_KPB">#REF!</definedName>
    <definedName name="ACCNT_50_54_KYARD">#REF!</definedName>
    <definedName name="ACCNT_50_54_LBAG">#REF!</definedName>
    <definedName name="ACCNT_50_54_OFFSITE">#REF!</definedName>
    <definedName name="ACCNT_50_54_PAINT">#REF!</definedName>
    <definedName name="ACCNT_50_54_PB">#REF!</definedName>
    <definedName name="ACCNT_50_54_PBAG">#REF!</definedName>
    <definedName name="ACCNT_50_54_SPB">#REF!</definedName>
    <definedName name="ACCNT_50_54_SPPB">#REF!</definedName>
    <definedName name="ACCNT_50_54_SPYARD">#REF!</definedName>
    <definedName name="ACCNT_50_54_SYARD">#REF!</definedName>
    <definedName name="ACCNT_50_54_YARD">#REF!</definedName>
    <definedName name="ACCNT_50_54_YARDAG">#REF!</definedName>
    <definedName name="ACCNT_51.6">#REF!</definedName>
    <definedName name="ACCNT_51.7">#REF!</definedName>
    <definedName name="ACCNT_51.8">#REF!</definedName>
    <definedName name="ACCNT_51BOP">#REF!</definedName>
    <definedName name="ACCNT_51HP">#REF!</definedName>
    <definedName name="ACCNT_51OFFSITE">#REF!</definedName>
    <definedName name="ACCNT_51YARD">#REF!</definedName>
    <definedName name="ACCNT_52BOP">#REF!</definedName>
    <definedName name="ACCNT_52HP">#REF!</definedName>
    <definedName name="ACCNT_52OFFSITE">#REF!</definedName>
    <definedName name="ACCNT_52YARD">#REF!</definedName>
    <definedName name="ACCNT_53">#REF!</definedName>
    <definedName name="ACCNT_54">#REF!</definedName>
    <definedName name="ACCNT_54.1">#REF!</definedName>
    <definedName name="ACCNT_54.11">#REF!</definedName>
    <definedName name="ACCNT_54.12">#REF!</definedName>
    <definedName name="ACCNT_54.13">#REF!</definedName>
    <definedName name="ACCNT_54.14">#REF!</definedName>
    <definedName name="ACCNT_54.15">#REF!</definedName>
    <definedName name="ACCNT_54.19">#REF!</definedName>
    <definedName name="ACCNT_54.9">#REF!</definedName>
    <definedName name="ACCNT_55">#REF!</definedName>
    <definedName name="ACCNT_55.1">#REF!</definedName>
    <definedName name="ACCNT_55.2">#REF!</definedName>
    <definedName name="ACCNT_55.3">#REF!</definedName>
    <definedName name="ACCNT_55.4">#REF!</definedName>
    <definedName name="ACCNT_55.5">#REF!</definedName>
    <definedName name="ACCNT_55.9">#REF!</definedName>
    <definedName name="ACCNT_55_DISCOUNT">#REF!</definedName>
    <definedName name="ACCNT_55_HANGER">#REF!</definedName>
    <definedName name="ACCNT_55_HISTCHK">#REF!</definedName>
    <definedName name="ACCNT_55_PAINT">#REF!</definedName>
    <definedName name="ACCNT_55_VALVES">#REF!</definedName>
    <definedName name="ACCNT_57">#REF!</definedName>
    <definedName name="ACCNT_57_AG">#REF!</definedName>
    <definedName name="ACCNT_58">#REF!</definedName>
    <definedName name="ACCNT_58.1">#REF!</definedName>
    <definedName name="ACCNT_58.7">#REF!</definedName>
    <definedName name="ACCNT_59">#REF!</definedName>
    <definedName name="ACCNT_59.1">#REF!</definedName>
    <definedName name="ACCNT_59_NDE">#REF!</definedName>
    <definedName name="ACCNT_59_STRESS">#REF!</definedName>
    <definedName name="ACCNT_60">#REF!</definedName>
    <definedName name="ACCNT_61">#REF!</definedName>
    <definedName name="ACCNT_62">#REF!</definedName>
    <definedName name="ACCNT_62.2">#REF!</definedName>
    <definedName name="ACCNT_62.5">#REF!</definedName>
    <definedName name="ACCNT_63">#REF!</definedName>
    <definedName name="ACCNT_70">#REF!</definedName>
    <definedName name="ACCNT_71">#REF!</definedName>
    <definedName name="accnt_71.9">#REF!</definedName>
    <definedName name="ACCNT_72">#REF!</definedName>
    <definedName name="ACCNT_72.1">#REF!</definedName>
    <definedName name="ACCNT_72.2">#REF!</definedName>
    <definedName name="ACCNT_72.3">#REF!</definedName>
    <definedName name="ACCNT_72.33">#REF!</definedName>
    <definedName name="ACCNT_72.4">#REF!</definedName>
    <definedName name="ACCNT_73">#REF!</definedName>
    <definedName name="ACCNT_74">#REF!</definedName>
    <definedName name="ACCNT_74.3">#REF!</definedName>
    <definedName name="ACCNT_75">#REF!</definedName>
    <definedName name="ACCNT_75.1">#REF!</definedName>
    <definedName name="ACCNT_75.11">#REF!</definedName>
    <definedName name="ACCNT_76">#REF!</definedName>
    <definedName name="ACCNT_76.5">#REF!</definedName>
    <definedName name="ACCNT_76.70_ANODE">#REF!</definedName>
    <definedName name="ACCNT_76.70_JB">#REF!</definedName>
    <definedName name="ACCNT_77">#REF!</definedName>
    <definedName name="ACCNT_78">#REF!</definedName>
    <definedName name="ACCNT_78.761">#REF!</definedName>
    <definedName name="ACCNT_78.762">#REF!</definedName>
    <definedName name="ACCNT_78.81">#REF!</definedName>
    <definedName name="ACCNT_78.821">#REF!</definedName>
    <definedName name="ACCNT_78.827">#REF!</definedName>
    <definedName name="ACCNT_78.8275">#REF!</definedName>
    <definedName name="ACCNT_78.828">#REF!</definedName>
    <definedName name="ACCNT_78.83">#REF!</definedName>
    <definedName name="ACCNT_78.84">#REF!</definedName>
    <definedName name="ACCNT_78.85">#REF!</definedName>
    <definedName name="ACCNT_78.861">#REF!</definedName>
    <definedName name="ACCNT_78.862">#REF!</definedName>
    <definedName name="ACCNT_79">#REF!</definedName>
    <definedName name="ACCNT_80">#REF!</definedName>
    <definedName name="ACCNT_81">#REF!</definedName>
    <definedName name="ACCNT_82">#REF!</definedName>
    <definedName name="ACCNT_82.2">#REF!</definedName>
    <definedName name="ACCNT_82.7">#REF!</definedName>
    <definedName name="ACCNT_82.72">#REF!</definedName>
    <definedName name="ACCNT_82.80">#REF!</definedName>
    <definedName name="ACCNT_83">#REF!</definedName>
    <definedName name="ACCNT_83.1">#REF!</definedName>
    <definedName name="ACCNT_84">#REF!</definedName>
    <definedName name="ACCNT_84.1">#REF!</definedName>
    <definedName name="ACCNT_84.3">#REF!</definedName>
    <definedName name="ACCNT_84.4">#REF!</definedName>
    <definedName name="ACCNT_84.6">#REF!</definedName>
    <definedName name="ACCNT_85">#REF!</definedName>
    <definedName name="ACCNT_86">#REF!</definedName>
    <definedName name="ACCNT_87">#REF!</definedName>
    <definedName name="ACCNT_90">#REF!</definedName>
    <definedName name="ACCNT_91">#REF!</definedName>
    <definedName name="ACCNT_91.1">#REF!</definedName>
    <definedName name="ACCNT_91.2">#REF!</definedName>
    <definedName name="ACCNT_91.3">#REF!</definedName>
    <definedName name="ACCNT_91.5">#REF!</definedName>
    <definedName name="ACCNT_91.55">#REF!</definedName>
    <definedName name="ACCNT_91.6">#REF!</definedName>
    <definedName name="ACCNT_91.7">#REF!</definedName>
    <definedName name="ACCNT_91THRU93">#REF!</definedName>
    <definedName name="ACCNT_91THRU95">#REF!</definedName>
    <definedName name="ACCNT_92">#REF!</definedName>
    <definedName name="ACCNT_92.1">#REF!</definedName>
    <definedName name="ACCNT_92.2">#REF!</definedName>
    <definedName name="ACCNT_92.3">#REF!</definedName>
    <definedName name="ACCNT_92.5">#REF!</definedName>
    <definedName name="ACCNT_92.6">#REF!</definedName>
    <definedName name="ACCNT_92.7">#REF!</definedName>
    <definedName name="ACCNT_92.8">#REF!</definedName>
    <definedName name="ACCNT_92.81">#REF!</definedName>
    <definedName name="ACCNT_92.82">#REF!</definedName>
    <definedName name="ACCNT_92.83">#REF!</definedName>
    <definedName name="ACCNT_92.84">#REF!</definedName>
    <definedName name="ACCNT_93">#REF!</definedName>
    <definedName name="ACCNT_94">#REF!</definedName>
    <definedName name="ACCNT_94.01">#REF!</definedName>
    <definedName name="ACCNT_94.02">#REF!</definedName>
    <definedName name="ACCNT_94.03">#REF!</definedName>
    <definedName name="ACCNT_94.04">#REF!</definedName>
    <definedName name="ACCNT_94.05">#REF!</definedName>
    <definedName name="ACCNT_94.09">#REF!</definedName>
    <definedName name="ACCNT_94.11">#REF!</definedName>
    <definedName name="ACCNT_94.12">#REF!</definedName>
    <definedName name="ACCNT_94.13">#REF!</definedName>
    <definedName name="ACCNT_94.14">#REF!</definedName>
    <definedName name="ACCNT_94.15">#REF!</definedName>
    <definedName name="ACCNT_94.16">#REF!</definedName>
    <definedName name="ACCNT_94.17">#REF!</definedName>
    <definedName name="ACCNT_94.18">#REF!</definedName>
    <definedName name="ACCNT_94.19">#REF!</definedName>
    <definedName name="ACCNT_94FCN">#REF!</definedName>
    <definedName name="ACCNT_94IS">#REF!</definedName>
    <definedName name="ACCNT_94LOCAL">#REF!</definedName>
    <definedName name="ACCNT_94US">#REF!</definedName>
    <definedName name="ACCNT_95">#REF!</definedName>
    <definedName name="ACCNT_95.1">#REF!</definedName>
    <definedName name="ACCNT_95.1FCN">#REF!</definedName>
    <definedName name="ACCNT_95.1IS">#REF!</definedName>
    <definedName name="ACCNT_95.1LOCAL">#REF!</definedName>
    <definedName name="ACCNT_95.1US">#REF!</definedName>
    <definedName name="ACCNT_95.3">#REF!</definedName>
    <definedName name="ACCNT_96">#REF!</definedName>
    <definedName name="ACCNT_97">#REF!</definedName>
    <definedName name="ACCNT_98">#REF!</definedName>
    <definedName name="ACCNT_98.1">#REF!</definedName>
    <definedName name="ACCNT_98.10THRU30">#REF!</definedName>
    <definedName name="ACCNT_98.11">#REF!</definedName>
    <definedName name="ACCNT_98.12">#REF!</definedName>
    <definedName name="ACCNT_98.13">#REF!</definedName>
    <definedName name="ACCNT_98.131">#REF!</definedName>
    <definedName name="ACCNT_98.14">#REF!</definedName>
    <definedName name="ACCNT_98.15">#REF!</definedName>
    <definedName name="ACCNT_98.16">#REF!</definedName>
    <definedName name="ACCNT_98.17">#REF!</definedName>
    <definedName name="ACCNT_98.18">#REF!</definedName>
    <definedName name="ACCNT_98.19">#REF!</definedName>
    <definedName name="ACCNT_98.191">#REF!</definedName>
    <definedName name="ACCNT_98.192">#REF!</definedName>
    <definedName name="ACCNT_98.2">#REF!</definedName>
    <definedName name="ACCNT_98.21">#REF!</definedName>
    <definedName name="ACCNT_98.22">#REF!</definedName>
    <definedName name="ACCNT_98.23">#REF!</definedName>
    <definedName name="ACCNT_98.24">#REF!</definedName>
    <definedName name="ACCNT_98.26">#REF!</definedName>
    <definedName name="ACCNT_98.3">#REF!</definedName>
    <definedName name="ACCNT_98.4">#REF!</definedName>
    <definedName name="ACCNT_98.40THRU90">#REF!</definedName>
    <definedName name="ACCNT_98.5">#REF!</definedName>
    <definedName name="ACCNT_98.51">#REF!</definedName>
    <definedName name="ACCNT_98.52">#REF!</definedName>
    <definedName name="ACCNT_98.6">#REF!</definedName>
    <definedName name="ACCNT_98.7">#REF!</definedName>
    <definedName name="ACCNT_98.8">#REF!</definedName>
    <definedName name="ACCNT_98.9">#REF!</definedName>
    <definedName name="ACCNT_98.91">#REF!</definedName>
    <definedName name="ACCNT_98.92">#REF!</definedName>
    <definedName name="ACCNT_98.93">#REF!</definedName>
    <definedName name="ACCNT_98.94">#REF!</definedName>
    <definedName name="ACCNT_99">#REF!</definedName>
    <definedName name="ACCNT_TOT">#REF!</definedName>
    <definedName name="account">'[1]Raw Data'!$B$6:$J$42</definedName>
    <definedName name="Accounts">'[12]SUPPLIER AND COST CENTER CODE'!$J$11:$J$13</definedName>
    <definedName name="ACTIVITY_5">#REF!</definedName>
    <definedName name="ACTIVITY_6">#REF!</definedName>
    <definedName name="adad" localSheetId="0" hidden="1">{#N/A,#N/A,FALSE,"SumD";#N/A,#N/A,FALSE,"ElecD";#N/A,#N/A,FALSE,"MechD";#N/A,#N/A,FALSE,"GeotD";#N/A,#N/A,FALSE,"PrcsD";#N/A,#N/A,FALSE,"TunnD";#N/A,#N/A,FALSE,"CivlD";#N/A,#N/A,FALSE,"NtwkD";#N/A,#N/A,FALSE,"EstgD";#N/A,#N/A,FALSE,"PEngD"}</definedName>
    <definedName name="adad" hidden="1">{#N/A,#N/A,FALSE,"SumD";#N/A,#N/A,FALSE,"ElecD";#N/A,#N/A,FALSE,"MechD";#N/A,#N/A,FALSE,"GeotD";#N/A,#N/A,FALSE,"PrcsD";#N/A,#N/A,FALSE,"TunnD";#N/A,#N/A,FALSE,"CivlD";#N/A,#N/A,FALSE,"NtwkD";#N/A,#N/A,FALSE,"EstgD";#N/A,#N/A,FALSE,"PEngD"}</definedName>
    <definedName name="ADSasva">'[4]Ra  stair'!#REF!</definedName>
    <definedName name="aer">'[13]Ra  stair'!#REF!</definedName>
    <definedName name="AFGIS_ELECT">#REF!</definedName>
    <definedName name="AFTER_MP">'[1]Raw Data'!#REF!</definedName>
    <definedName name="Aic_Instrumentation_List">#REF!</definedName>
    <definedName name="air_trap">#REF!</definedName>
    <definedName name="AirCon">'[13]Ra  stair'!#REF!</definedName>
    <definedName name="all">#REF!</definedName>
    <definedName name="allowance">'[1]Raw Data'!#REF!</definedName>
    <definedName name="Amount_of_repayment_due_from_previous_years">'[1]Raw Data'!#REF!</definedName>
    <definedName name="angle">#REF!</definedName>
    <definedName name="ANNUAL_EXPENDIT">#REF!</definedName>
    <definedName name="aqwse">#N/A</definedName>
    <definedName name="ARCH_CITY">#REF!</definedName>
    <definedName name="ARCH_ESC">#REF!</definedName>
    <definedName name="ARCH_OLD_CITY">#REF!</definedName>
    <definedName name="ARCH_OLD_ESC">#REF!</definedName>
    <definedName name="ARCH_OLD_PROD">#REF!</definedName>
    <definedName name="ARCH_OLD_WAGE">#REF!</definedName>
    <definedName name="ARCH_PROD">#REF!</definedName>
    <definedName name="ARCH_WAGE">#REF!</definedName>
    <definedName name="AREA">'[1]Raw Data'!#REF!</definedName>
    <definedName name="AS">#REF!</definedName>
    <definedName name="asa" localSheetId="0">VLOOKUP(#REF!,BOPLAB,HLOOKUP(#REF!,BOP,2),FALSE)+(VLOOKUP(#REF!,BOPLAB,HLOOKUP(#REF!,BOP,2)+1,FALSE)-VLOOKUP(#REF!,BOPLAB,HLOOKUP(#REF!,BOP,2),FALSE))*(#REF!-HLOOKUP(#REF!,BOP,1))/(HLOOKUP(#REF!+2,BOP,1)-HLOOKUP(#REF!,BOP,1))</definedName>
    <definedName name="asa">VLOOKUP(#REF!,BOPLAB,HLOOKUP(#REF!,BOP,2),FALSE)+(VLOOKUP(#REF!,BOPLAB,HLOOKUP(#REF!,BOP,2)+1,FALSE)-VLOOKUP(#REF!,BOPLAB,HLOOKUP(#REF!,BOP,2),FALSE))*(#REF!-HLOOKUP(#REF!,BOP,1))/(HLOOKUP(#REF!+2,BOP,1)-HLOOKUP(#REF!,BOP,1))</definedName>
    <definedName name="ASDADASD">[14]Details!#REF!</definedName>
    <definedName name="asdd" localSheetId="0">VLOOKUP(#REF!,BOPMAT,HLOOKUP(#REF!,BOP,2)+1,FALSE)+(VLOOKUP(#REF!,BOPMAT,HLOOKUP(#REF!,BOP,2)+1+1,FALSE)-VLOOKUP(#REF!,BOPMAT,HLOOKUP(#REF!,BOP,2)+1,FALSE))*(#REF!-HLOOKUP(#REF!,BOP,1))</definedName>
    <definedName name="asdd">VLOOKUP(#REF!,BOPMAT,HLOOKUP(#REF!,BOP,2)+1,FALSE)+(VLOOKUP(#REF!,BOPMAT,HLOOKUP(#REF!,BOP,2)+1+1,FALSE)-VLOOKUP(#REF!,BOPMAT,HLOOKUP(#REF!,BOP,2)+1,FALSE))*(#REF!-HLOOKUP(#REF!,BOP,1))</definedName>
    <definedName name="AUDCAD">'[1]Raw Data'!#REF!</definedName>
    <definedName name="autonum">#REF!</definedName>
    <definedName name="aux">#REF!</definedName>
    <definedName name="AUX_CONT_PNLS">#REF!</definedName>
    <definedName name="Available_for_Distribution_before_Clawback">'[1]Raw Data'!#REF!</definedName>
    <definedName name="B">#REF!</definedName>
    <definedName name="B_FLG">#REF!</definedName>
    <definedName name="BA">#REF!</definedName>
    <definedName name="back_pressure">#REF!</definedName>
    <definedName name="ball">#REF!</definedName>
    <definedName name="BARBICAN">#REF!</definedName>
    <definedName name="BASE">#REF!</definedName>
    <definedName name="Base_Qty_DB" localSheetId="0">IF(VLOOKUP(#REF!,DB_PRICING,9,FALSE)=0,0,VLOOKUP(#REF!,DB_PRICING,9,FALSE))</definedName>
    <definedName name="Base_Qty_DB">IF(VLOOKUP(#REF!,DB_PRICING,9,FALSE)=0,0,VLOOKUP(#REF!,DB_PRICING,9,FALSE))</definedName>
    <definedName name="BASIS">#REF!</definedName>
    <definedName name="BB">#REF!</definedName>
    <definedName name="BBB">[11]C3!#REF!</definedName>
    <definedName name="BDR">#REF!</definedName>
    <definedName name="BDRBLD">#REF!</definedName>
    <definedName name="Beams">#REF!</definedName>
    <definedName name="BEFORE_MP">'[1]Raw Data'!#REF!</definedName>
    <definedName name="Beginning_Balance">#N/A</definedName>
    <definedName name="Biju" localSheetId="0" hidden="1">{#N/A,#N/A,FALSE,"SumG";#N/A,#N/A,FALSE,"ElecG";#N/A,#N/A,FALSE,"MechG";#N/A,#N/A,FALSE,"GeotG";#N/A,#N/A,FALSE,"PrcsG";#N/A,#N/A,FALSE,"TunnG";#N/A,#N/A,FALSE,"CivlG";#N/A,#N/A,FALSE,"NtwkG";#N/A,#N/A,FALSE,"EstgG";#N/A,#N/A,FALSE,"PEngG"}</definedName>
    <definedName name="Biju" hidden="1">{#N/A,#N/A,FALSE,"SumG";#N/A,#N/A,FALSE,"ElecG";#N/A,#N/A,FALSE,"MechG";#N/A,#N/A,FALSE,"GeotG";#N/A,#N/A,FALSE,"PrcsG";#N/A,#N/A,FALSE,"TunnG";#N/A,#N/A,FALSE,"CivlG";#N/A,#N/A,FALSE,"NtwkG";#N/A,#N/A,FALSE,"EstgG";#N/A,#N/A,FALSE,"PEngG"}</definedName>
    <definedName name="BldArea">#REF!</definedName>
    <definedName name="BldRatio">[15]SubmitCal!$L$9</definedName>
    <definedName name="Blue">'[1]Raw Data'!$C$5:$E$7</definedName>
    <definedName name="BOGROLLS">#REF!</definedName>
    <definedName name="BOLT">#REF!</definedName>
    <definedName name="BOP_INS" localSheetId="0">IF(#REF!="INS",VLOOKUP(#REF!,InsB,HLOOKUP(#REF!,BOP,2)+1,FALSE),0)</definedName>
    <definedName name="BOP_INS">IF(#REF!="INS",VLOOKUP(#REF!,InsB,HLOOKUP(#REF!,BOP,2)+1,FALSE),0)</definedName>
    <definedName name="BOP_LAB" localSheetId="0">VLOOKUP(#REF!,BOPLAB,HLOOKUP(#REF!,BOP,2),FALSE)+(VLOOKUP(#REF!,BOPLAB,HLOOKUP(#REF!,BOP,2)+1,FALSE)-VLOOKUP(#REF!,BOPLAB,HLOOKUP(#REF!,BOP,2),FALSE))*(#REF!-HLOOKUP(#REF!,BOP,1))/(HLOOKUP(#REF!+2,BOP,1)-HLOOKUP(#REF!,BOP,1))</definedName>
    <definedName name="BOP_LAB">VLOOKUP(#REF!,BOPLAB,HLOOKUP(#REF!,BOP,2),FALSE)+(VLOOKUP(#REF!,BOPLAB,HLOOKUP(#REF!,BOP,2)+1,FALSE)-VLOOKUP(#REF!,BOPLAB,HLOOKUP(#REF!,BOP,2),FALSE))*(#REF!-HLOOKUP(#REF!,BOP,1))/(HLOOKUP(#REF!+2,BOP,1)-HLOOKUP(#REF!,BOP,1))</definedName>
    <definedName name="BOP_MAT" localSheetId="0">VLOOKUP(#REF!,BOPMAT,HLOOKUP(#REF!,BOP,2)+1,FALSE)+(VLOOKUP(#REF!,BOPMAT,HLOOKUP(#REF!,BOP,2)+1+1,FALSE)-VLOOKUP(#REF!,BOPMAT,HLOOKUP(#REF!,BOP,2)+1,FALSE))*(#REF!-HLOOKUP(#REF!,BOP,1))</definedName>
    <definedName name="BOP_MAT">VLOOKUP(#REF!,BOPMAT,HLOOKUP(#REF!,BOP,2)+1,FALSE)+(VLOOKUP(#REF!,BOPMAT,HLOOKUP(#REF!,BOP,2)+1+1,FALSE)-VLOOKUP(#REF!,BOPMAT,HLOOKUP(#REF!,BOP,2)+1,FALSE))*(#REF!-HLOOKUP(#REF!,BOP,1))</definedName>
    <definedName name="BOP40_CITY">#REF!</definedName>
    <definedName name="BOP40_ESC">#REF!</definedName>
    <definedName name="BOP40_OLD_CITY">#REF!</definedName>
    <definedName name="BOP40_OLD_ESC">#REF!</definedName>
    <definedName name="BOP40_OLD_PROD">#REF!</definedName>
    <definedName name="BOP40_OLD_WAGE">#REF!</definedName>
    <definedName name="BOP40_PROD">#REF!</definedName>
    <definedName name="BOP40_WAGE">#REF!</definedName>
    <definedName name="BOQ">'[4]Ra  stair'!#REF!</definedName>
    <definedName name="boqformat">[16]BOQ!#REF!</definedName>
    <definedName name="BOSS">#REF!</definedName>
    <definedName name="bRKRKRKRKRTDK">'[17]#3E1_GCR'!#REF!</definedName>
    <definedName name="Brown">'[1]Raw Data'!$C$12:$J$19</definedName>
    <definedName name="bt_9_1_c2">'[18]1-Excavation'!#REF!</definedName>
    <definedName name="bt_9_1_c3">'[18]1-Excavation'!#REF!</definedName>
    <definedName name="bt_9_1_c4">'[18]1-Excavation'!#REF!</definedName>
    <definedName name="bt_9_1_er">'[18]1-Excavation'!#REF!</definedName>
    <definedName name="bt_9_10_c1">#REF!</definedName>
    <definedName name="bt_9_10_c2">#REF!</definedName>
    <definedName name="bt_9_10_c3">#REF!</definedName>
    <definedName name="bt_9_10_c4">#REF!</definedName>
    <definedName name="bt_9_10_er">#REF!</definedName>
    <definedName name="bt_9_11_c1">#REF!</definedName>
    <definedName name="bt_9_11_c2">#REF!</definedName>
    <definedName name="bt_9_11_c3">#REF!</definedName>
    <definedName name="bt_9_11_c4">#REF!</definedName>
    <definedName name="bt_9_11_er">#REF!</definedName>
    <definedName name="bt_9_12_c1">#REF!</definedName>
    <definedName name="bt_9_12_c2">#REF!</definedName>
    <definedName name="bt_9_12_c3">#REF!</definedName>
    <definedName name="bt_9_12_c4">#REF!</definedName>
    <definedName name="bt_9_12_er">#REF!</definedName>
    <definedName name="bt_9_13_c1">#REF!</definedName>
    <definedName name="bt_9_13_c2">#REF!</definedName>
    <definedName name="bt_9_13_c3">#REF!</definedName>
    <definedName name="bt_9_13_c4">#REF!</definedName>
    <definedName name="bt_9_13_er">#REF!</definedName>
    <definedName name="bt_9_14_c1">#REF!</definedName>
    <definedName name="bt_9_14_c2">#REF!</definedName>
    <definedName name="bt_9_14_c3">#REF!</definedName>
    <definedName name="bt_9_14_c4">#REF!</definedName>
    <definedName name="bt_9_14_er">#REF!</definedName>
    <definedName name="bt_9_2_c2">'[18]2-Substructure'!#REF!</definedName>
    <definedName name="bt_9_2_c3">'[18]2-Substructure'!#REF!</definedName>
    <definedName name="bt_9_2_c4">'[18]2-Substructure'!#REF!</definedName>
    <definedName name="bt_9_2_er">'[18]2-Substructure'!#REF!</definedName>
    <definedName name="bt_9_3_c2">'[18]3-Concrete'!#REF!</definedName>
    <definedName name="bt_9_3_c3">'[18]3-Concrete'!#REF!</definedName>
    <definedName name="bt_9_3_c4">'[18]3-Concrete'!#REF!</definedName>
    <definedName name="bt_9_3_er">'[18]3-Concrete'!#REF!</definedName>
    <definedName name="bt_9_4_c2">'[18]4-Masonry'!#REF!</definedName>
    <definedName name="bt_9_4_c3">'[18]4-Masonry'!#REF!</definedName>
    <definedName name="bt_9_4_c4">'[18]4-Masonry'!#REF!</definedName>
    <definedName name="bt_9_4_er">'[18]4-Masonry'!#REF!</definedName>
    <definedName name="bt_9_5_c1">'[18]5-Thermal &amp; Moisture'!#REF!</definedName>
    <definedName name="bt_9_5_c2">'[18]5-Thermal &amp; Moisture'!#REF!</definedName>
    <definedName name="bt_9_5_c3">'[18]5-Thermal &amp; Moisture'!#REF!</definedName>
    <definedName name="bt_9_5_c4">'[18]5-Thermal &amp; Moisture'!#REF!</definedName>
    <definedName name="bt_9_5_er">'[18]5-Thermal &amp; Moisture'!#REF!</definedName>
    <definedName name="bt_9_6_c1">#REF!</definedName>
    <definedName name="bt_9_6_c2">#REF!</definedName>
    <definedName name="bt_9_6_c3">#REF!</definedName>
    <definedName name="bt_9_6_c4">#REF!</definedName>
    <definedName name="bt_9_6_er">#REF!</definedName>
    <definedName name="bt_9_7_c1">#REF!</definedName>
    <definedName name="bt_9_7_c2">#REF!</definedName>
    <definedName name="bt_9_7_c3">#REF!</definedName>
    <definedName name="bt_9_7_c4">#REF!</definedName>
    <definedName name="bt_9_7_er">#REF!</definedName>
    <definedName name="bt_9_8_c1">#REF!</definedName>
    <definedName name="bt_9_8_c2">#REF!</definedName>
    <definedName name="bt_9_8_c3">#REF!</definedName>
    <definedName name="bt_9_8_c4">#REF!</definedName>
    <definedName name="bt_9_8_er">#REF!</definedName>
    <definedName name="bt_9_9_c1">#REF!</definedName>
    <definedName name="bt_9_9_c2">#REF!</definedName>
    <definedName name="bt_9_9_c3">#REF!</definedName>
    <definedName name="bt_9_9_c4">#REF!</definedName>
    <definedName name="bt_9_9_er">#REF!</definedName>
    <definedName name="BUDGET">'[19]Doha WBS Clean'!$AB$5:$AD$23</definedName>
    <definedName name="building">#REF!</definedName>
    <definedName name="BULK_EARTHWORKS">#REF!</definedName>
    <definedName name="BULKMATERIAL_UNIT_COST">'[1]Raw Data'!$K$12:$K$16,'[1]Raw Data'!$K$19:$K$30,'[1]Raw Data'!$K$33:$K$36,'[1]Raw Data'!$K$39:$K$40,'[1]Raw Data'!$K$42:$K$48,'[1]Raw Data'!$K$51:$K$55,'[1]Raw Data'!$K$66</definedName>
    <definedName name="BULKS80_CITY">#REF!</definedName>
    <definedName name="BULKS80_ESC">#REF!</definedName>
    <definedName name="BULKS80_HRS">#REF!</definedName>
    <definedName name="BULKS80_LAB">#REF!</definedName>
    <definedName name="BULKS80_MAT">#REF!</definedName>
    <definedName name="BULKS80_OLD_CITY">#REF!</definedName>
    <definedName name="BULKS80_OLD_ESC">#REF!</definedName>
    <definedName name="BULKS80_OLD_PROD">#REF!</definedName>
    <definedName name="BULKS80_OLD_WAGE">#REF!</definedName>
    <definedName name="BULKS80_PROD">#REF!</definedName>
    <definedName name="BULKS80_SC">#REF!</definedName>
    <definedName name="BULKS80_SCHRS">#REF!</definedName>
    <definedName name="BULKS80_TOT">#REF!</definedName>
    <definedName name="BULKS80_WAGE">#REF!</definedName>
    <definedName name="BULKS81_QTY">#REF!</definedName>
    <definedName name="BULKS82_QTY">#REF!</definedName>
    <definedName name="BULKS84_ACL">#REF!</definedName>
    <definedName name="BULKS84_CKTS">#REF!</definedName>
    <definedName name="BULKS84_QTY">#REF!</definedName>
    <definedName name="BULKS85_QTY">#REF!</definedName>
    <definedName name="Business_Travel_Rates">#REF!</definedName>
    <definedName name="butterfly">#REF!</definedName>
    <definedName name="BVN">'[4]Ra  stair'!#REF!</definedName>
    <definedName name="C_">#REF!</definedName>
    <definedName name="CA">[20]Lstsub!#REF!</definedName>
    <definedName name="CABLE">'[21] GULF'!$A$1:$IV$65536</definedName>
    <definedName name="CABLE_5KV">#REF!</definedName>
    <definedName name="CABLE_600V">#REF!</definedName>
    <definedName name="CABLE_PRICING">#REF!</definedName>
    <definedName name="CABLE_TYPE_15KV">#REF!</definedName>
    <definedName name="CABLE_TYPE_5KV">#REF!</definedName>
    <definedName name="Calc_Error">'[1]Raw Data'!$C$18</definedName>
    <definedName name="Calc_OK">'[1]Raw Data'!$B$18</definedName>
    <definedName name="CAP">#REF!</definedName>
    <definedName name="ccc" localSheetId="0" hidden="1">{#N/A,#N/A,FALSE,"SumD";#N/A,#N/A,FALSE,"ElecD";#N/A,#N/A,FALSE,"MechD";#N/A,#N/A,FALSE,"GeotD";#N/A,#N/A,FALSE,"PrcsD";#N/A,#N/A,FALSE,"TunnD";#N/A,#N/A,FALSE,"CivlD";#N/A,#N/A,FALSE,"NtwkD";#N/A,#N/A,FALSE,"EstgD";#N/A,#N/A,FALSE,"PEngD"}</definedName>
    <definedName name="ccc" hidden="1">{#N/A,#N/A,FALSE,"SumD";#N/A,#N/A,FALSE,"ElecD";#N/A,#N/A,FALSE,"MechD";#N/A,#N/A,FALSE,"GeotD";#N/A,#N/A,FALSE,"PrcsD";#N/A,#N/A,FALSE,"TunnD";#N/A,#N/A,FALSE,"CivlD";#N/A,#N/A,FALSE,"NtwkD";#N/A,#N/A,FALSE,"EstgD";#N/A,#N/A,FALSE,"PEngD"}</definedName>
    <definedName name="CD">'[4]Ra  stair'!#REF!</definedName>
    <definedName name="CeilingFinishes">'[13]Ra  stair'!#REF!</definedName>
    <definedName name="CEILINGS_AND_BU">'[22]new ext'!#REF!</definedName>
    <definedName name="CEMS_SYS">#REF!</definedName>
    <definedName name="check">#REF!</definedName>
    <definedName name="CHECKEDBY_ELBK">#REF!</definedName>
    <definedName name="CHECKEDBY_ELEQ">#REF!</definedName>
    <definedName name="CHECKEDBY_INSTR">#REF!</definedName>
    <definedName name="CHOICE">'[1]Raw Data'!$A$60</definedName>
    <definedName name="CIP">#REF!</definedName>
    <definedName name="CIRCUITS">#REF!</definedName>
    <definedName name="Civ_Det_Des" localSheetId="0">IF(VLOOKUP(#REF!,PRICE_CIVIL,1,FALSE)=0,0,VLOOKUP(#REF!,PRICE_CIVIL,2,FALSE))</definedName>
    <definedName name="Civ_Det_Des">IF(VLOOKUP(#REF!,PRICE_CIVIL,1,FALSE)=0,0,VLOOKUP(#REF!,PRICE_CIVIL,2,FALSE))</definedName>
    <definedName name="Civ_Det_Des1" localSheetId="0">IF(VLOOKUP([5]Option!$G1,PRICE_CIVIL,1,FALSE)=0,0,VLOOKUP([5]Option!$G1,PRICE_CIVIL,2,FALSE))</definedName>
    <definedName name="Civ_Det_Des1">IF(VLOOKUP([5]Option!$G1,PRICE_CIVIL,1,FALSE)=0,0,VLOOKUP([5]Option!$G1,PRICE_CIVIL,2,FALSE))</definedName>
    <definedName name="CIVIL_OLD_CITY">#REF!</definedName>
    <definedName name="CIVIL_OLD_ESC">#REF!</definedName>
    <definedName name="CIVIL_OLD_WAGE">#REF!</definedName>
    <definedName name="CIVIL10_CITY">#REF!</definedName>
    <definedName name="CIVIL10_ESC">#REF!</definedName>
    <definedName name="CIVIL10_OLD_PROD">#REF!</definedName>
    <definedName name="CIVIL10_PROD">#REF!</definedName>
    <definedName name="CIVIL10_WAGE">#REF!</definedName>
    <definedName name="CKT_QTY">#REF!</definedName>
    <definedName name="CKTS">#REF!</definedName>
    <definedName name="CKTS_SWYD">#REF!</definedName>
    <definedName name="Clawback_Payable">'[1]Raw Data'!#REF!</definedName>
    <definedName name="CNTL_VALVE">#REF!</definedName>
    <definedName name="CNTL_VALVE_PRICE">#REF!</definedName>
    <definedName name="CODE">#REF!</definedName>
    <definedName name="CODE_AFGIS">#REF!</definedName>
    <definedName name="CODE_B">#REF!</definedName>
    <definedName name="CODE_E">#REF!</definedName>
    <definedName name="CODE_F">#REF!</definedName>
    <definedName name="CODE_MPA">#REF!</definedName>
    <definedName name="CODE_P">#REF!</definedName>
    <definedName name="code_q">#REF!</definedName>
    <definedName name="CODE_S">#REF!</definedName>
    <definedName name="Col_Sched">#REF!</definedName>
    <definedName name="column">[23]Schedules!$A$5:$E$25</definedName>
    <definedName name="COLUMNGF">'[24]Schedule of Columns'!$B$6:$B$42</definedName>
    <definedName name="Columns">[25]Schedules!$A$5:$E$25</definedName>
    <definedName name="COM">'[13]Ra  stair'!#REF!</definedName>
    <definedName name="COMM_UOM">'[1]Raw Data'!$F$12:$F$16,'[1]Raw Data'!$F$19:$F$30,'[1]Raw Data'!$F$33:$F$36,'[1]Raw Data'!$F$39:$F$40,'[1]Raw Data'!$F$42:$F$48,'[1]Raw Data'!$F$51:$F$55,'[1]Raw Data'!$F$66</definedName>
    <definedName name="COMMCODE">'[1]Raw Data'!$A$12:$A$16,'[1]Raw Data'!$A$19:$A$30,'[1]Raw Data'!$A$33:$A$36,'[1]Raw Data'!$A$39:$A$40,'[1]Raw Data'!$A$42:$A$48,'[1]Raw Data'!$A$51:$A$55,'[1]Raw Data'!$A$57</definedName>
    <definedName name="Conc_1">#REF!</definedName>
    <definedName name="Conc_10">#REF!</definedName>
    <definedName name="Conc_100">#REF!</definedName>
    <definedName name="Conc_20">#REF!</definedName>
    <definedName name="Conc_24">#REF!</definedName>
    <definedName name="Conc_30">#REF!</definedName>
    <definedName name="Conc_40">#REF!</definedName>
    <definedName name="Conc_50">#REF!</definedName>
    <definedName name="Conc_60">#REF!</definedName>
    <definedName name="Conc_70">#REF!</definedName>
    <definedName name="Conc_80">#REF!</definedName>
    <definedName name="Conc_90">#REF!</definedName>
    <definedName name="COND_PRICING">#REF!</definedName>
    <definedName name="condition">#N/A</definedName>
    <definedName name="CONDUIT">#REF!</definedName>
    <definedName name="CONS">'[1]Raw Data'!#REF!</definedName>
    <definedName name="Cons_Hrs">#REF!</definedName>
    <definedName name="Cons_Rev">#REF!</definedName>
    <definedName name="CONST_BASIS">#REF!</definedName>
    <definedName name="CONTINGENCY">'[1]Raw Data'!$D$18</definedName>
    <definedName name="contracts">'[19]Doha WBS Clean'!$W$5:$Z$27</definedName>
    <definedName name="Contribution_OP">'[1]Raw Data'!$H$30</definedName>
    <definedName name="Conv">#REF!</definedName>
    <definedName name="COPP">#REF!</definedName>
    <definedName name="COPPER_PRICE">#REF!</definedName>
    <definedName name="copy">#REF!</definedName>
    <definedName name="copy_this">#REF!</definedName>
    <definedName name="COST_C">'[1]Raw Data'!$A$274:$N$289</definedName>
    <definedName name="Cost_Differential">'[1]Raw Data'!$I$29:$K$35</definedName>
    <definedName name="COSTCOMP10">#REF!</definedName>
    <definedName name="COSTCOMP11">#REF!</definedName>
    <definedName name="COSTS_A">'[1]Raw Data'!$A$5:$N$272</definedName>
    <definedName name="COUNT_RANGE">#N/A</definedName>
    <definedName name="COUNTER">'[1]Raw Data'!#REF!</definedName>
    <definedName name="COWC">'[1]Raw Data'!$D$21</definedName>
    <definedName name="CPLG">#REF!</definedName>
    <definedName name="CRIT_VALVE">#REF!</definedName>
    <definedName name="_xlnm.Criteria">#REF!</definedName>
    <definedName name="Criteria_MI">#REF!</definedName>
    <definedName name="CU_ADJ">#REF!</definedName>
    <definedName name="CU_ADJ_MV">#REF!</definedName>
    <definedName name="CURR45">'[1]Raw Data'!$K$11:$Q$27</definedName>
    <definedName name="Currency">#REF!</definedName>
    <definedName name="CVL_FAC">#REF!</definedName>
    <definedName name="CY_1999">'[1]Raw Data'!#REF!</definedName>
    <definedName name="CY_2000">'[1]Raw Data'!#REF!</definedName>
    <definedName name="CY_2001">'[1]Raw Data'!#REF!</definedName>
    <definedName name="CY_2002">'[1]Raw Data'!#REF!</definedName>
    <definedName name="D">#REF!</definedName>
    <definedName name="DATA">#REF!</definedName>
    <definedName name="DATA_1">#REF!</definedName>
    <definedName name="DATA_10">#REF!</definedName>
    <definedName name="DATA_11">#REF!</definedName>
    <definedName name="DATA_12">#REF!</definedName>
    <definedName name="DATA_13">#REF!</definedName>
    <definedName name="DATA_14">#REF!</definedName>
    <definedName name="DATA_15">#REF!</definedName>
    <definedName name="DATA_16">#REF!</definedName>
    <definedName name="DATA_17">#REF!</definedName>
    <definedName name="DATA_18">#REF!</definedName>
    <definedName name="DATA_19">#REF!</definedName>
    <definedName name="DATA_2">#REF!</definedName>
    <definedName name="DATA_20">#REF!</definedName>
    <definedName name="DATA_21">#REF!</definedName>
    <definedName name="DATA_22">#REF!</definedName>
    <definedName name="DATA_23">#REF!</definedName>
    <definedName name="DATA_24">#REF!</definedName>
    <definedName name="DATA_25">#REF!</definedName>
    <definedName name="DATA_3">#REF!</definedName>
    <definedName name="DATA_4">#REF!</definedName>
    <definedName name="DATA_5">#REF!</definedName>
    <definedName name="DATA_6">#REF!</definedName>
    <definedName name="DATA_7">#REF!</definedName>
    <definedName name="DATA_8">#REF!</definedName>
    <definedName name="DATA_9">#REF!</definedName>
    <definedName name="DATA1">#REF!</definedName>
    <definedName name="DATA2">#REF!</definedName>
    <definedName name="DATA3">#REF!</definedName>
    <definedName name="DataArea">'[1]Raw Data'!$A$5:$CD$149</definedName>
    <definedName name="_xlnm.Database">#REF!</definedName>
    <definedName name="DATACHECKED_ELBK">#REF!</definedName>
    <definedName name="DATACHECKED_ELEQ">#REF!</definedName>
    <definedName name="DATACHECKED_INSTR">#REF!</definedName>
    <definedName name="DATAFILL">'[1]Raw Data'!$Y$201:$Y$260</definedName>
    <definedName name="DATECHECKED_ELBK">#REF!</definedName>
    <definedName name="DATECHECKED_ELEQ">#REF!</definedName>
    <definedName name="DATECHECKED_INSTR">#REF!</definedName>
    <definedName name="DATES">'[1]Raw Data'!$AH$201:$AH$202</definedName>
    <definedName name="DAY">'[1]Raw Data'!$AO$193</definedName>
    <definedName name="db">'[1]Raw Data'!#REF!</definedName>
    <definedName name="DB_PRICING">#REF!</definedName>
    <definedName name="dbs">'[1]Raw Data'!#REF!</definedName>
    <definedName name="DCS_SYS">#REF!</definedName>
    <definedName name="dd">#REF!</definedName>
    <definedName name="dddd">#REF!</definedName>
    <definedName name="ddddd" localSheetId="0" hidden="1">{#N/A,#N/A,FALSE,"SumD";#N/A,#N/A,FALSE,"ElecD";#N/A,#N/A,FALSE,"MechD";#N/A,#N/A,FALSE,"GeotD";#N/A,#N/A,FALSE,"PrcsD";#N/A,#N/A,FALSE,"TunnD";#N/A,#N/A,FALSE,"CivlD";#N/A,#N/A,FALSE,"NtwkD";#N/A,#N/A,FALSE,"EstgD";#N/A,#N/A,FALSE,"PEngD"}</definedName>
    <definedName name="ddddd" hidden="1">{#N/A,#N/A,FALSE,"SumD";#N/A,#N/A,FALSE,"ElecD";#N/A,#N/A,FALSE,"MechD";#N/A,#N/A,FALSE,"GeotD";#N/A,#N/A,FALSE,"PrcsD";#N/A,#N/A,FALSE,"TunnD";#N/A,#N/A,FALSE,"CivlD";#N/A,#N/A,FALSE,"NtwkD";#N/A,#N/A,FALSE,"EstgD";#N/A,#N/A,FALSE,"PEngD"}</definedName>
    <definedName name="deal1">'[1]Raw Data'!$H$497</definedName>
    <definedName name="DELETE">'[1]Raw Data'!#REF!</definedName>
    <definedName name="DELETE_D">'[1]Raw Data'!#REF!</definedName>
    <definedName name="DELETE_U">'[1]Raw Data'!#REF!</definedName>
    <definedName name="Des_Pkg">[26]Sheet2!$B$4:$C$10</definedName>
    <definedName name="Desc_Cntl_Valves" localSheetId="0">IF(VLOOKUP(#REF!,CNTL_VALVE_PRICE,2,FALSE)=0,0,VLOOKUP(#REF!,CNTL_VALVE_PRICE,2,FALSE))</definedName>
    <definedName name="Desc_Cntl_Valves">IF(VLOOKUP(#REF!,CNTL_VALVE_PRICE,2,FALSE)=0,0,VLOOKUP(#REF!,CNTL_VALVE_PRICE,2,FALSE))</definedName>
    <definedName name="Desc_Conduit" localSheetId="0">IF(VLOOKUP(#REF!,COND_PRICING,2,FALSE)=0,0,VLOOKUP(#REF!,COND_PRICING,2,FALSE))</definedName>
    <definedName name="Desc_Conduit">IF(VLOOKUP(#REF!,COND_PRICING,2,FALSE)=0,0,VLOOKUP(#REF!,COND_PRICING,2,FALSE))</definedName>
    <definedName name="Desc_DB" localSheetId="0">IF(VLOOKUP(#REF!,DB_PRICING,2,FALSE)=0,0,VLOOKUP(#REF!,DB_PRICING,2,FALSE))</definedName>
    <definedName name="Desc_DB">IF(VLOOKUP(#REF!,DB_PRICING,2,FALSE)=0,0,VLOOKUP(#REF!,DB_PRICING,2,FALSE))</definedName>
    <definedName name="Desc_DB1" localSheetId="0">IF(VLOOKUP(#REF!,DB_PRICING,3,FALSE)=0,0,VLOOKUP(#REF!,DB_PRICING,3,FALSE))</definedName>
    <definedName name="Desc_DB1">IF(VLOOKUP(#REF!,DB_PRICING,3,FALSE)=0,0,VLOOKUP(#REF!,DB_PRICING,3,FALSE))</definedName>
    <definedName name="Desc_DC">#N/A</definedName>
    <definedName name="Desc_MV_Cable" localSheetId="0">IF(VLOOKUP(#REF!,CABLE_PRICING,3,FALSE)=0,0,VLOOKUP(#REF!,CABLE_PRICING,3,FALSE))</definedName>
    <definedName name="Desc_MV_Cable">IF(VLOOKUP(#REF!,CABLE_PRICING,3,FALSE)=0,0,VLOOKUP(#REF!,CABLE_PRICING,3,FALSE))</definedName>
    <definedName name="Desc_Other" localSheetId="0">IF(VLOOKUP(#REF!,OTHER_PRICING,2,FALSE)=0,0,VLOOKUP(#REF!,OTHER_PRICING,2,FALSE))</definedName>
    <definedName name="Desc_Other">IF(VLOOKUP(#REF!,OTHER_PRICING,2,FALSE)=0,0,VLOOKUP(#REF!,OTHER_PRICING,2,FALSE))</definedName>
    <definedName name="Desc_Par1_Conduit" localSheetId="0">IF(VLOOKUP(#REF!,COND_PRICING,3,FALSE)=0,0,VLOOKUP(#REF!,COND_PRICING,3,FALSE))</definedName>
    <definedName name="Desc_Par1_Conduit">IF(VLOOKUP(#REF!,COND_PRICING,3,FALSE)=0,0,VLOOKUP(#REF!,COND_PRICING,3,FALSE))</definedName>
    <definedName name="Desc_Par1_DB" localSheetId="0">IF(VLOOKUP(#REF!,DB_PRICING,5,FALSE)=0,0,VLOOKUP(#REF!,DB_PRICING,5,FALSE))</definedName>
    <definedName name="Desc_Par1_DB">IF(VLOOKUP(#REF!,DB_PRICING,5,FALSE)=0,0,VLOOKUP(#REF!,DB_PRICING,5,FALSE))</definedName>
    <definedName name="Desc_Par2_Conduit" localSheetId="0">IF(VLOOKUP(#REF!,COND_PRICING,4,FALSE)=0,0,VLOOKUP(#REF!,COND_PRICING,4,FALSE))</definedName>
    <definedName name="Desc_Par2_Conduit">IF(VLOOKUP(#REF!,COND_PRICING,4,FALSE)=0,0,VLOOKUP(#REF!,COND_PRICING,4,FALSE))</definedName>
    <definedName name="Desc_Par3_DB" localSheetId="0">IF(VLOOKUP(#REF!,DB_PRICING,6,FALSE)=0,0,VLOOKUP(#REF!,DB_PRICING,6,FALSE))</definedName>
    <definedName name="Desc_Par3_DB">IF(VLOOKUP(#REF!,DB_PRICING,6,FALSE)=0,0,VLOOKUP(#REF!,DB_PRICING,6,FALSE))</definedName>
    <definedName name="Desc_Par6_DB" localSheetId="0">IF(VLOOKUP(#REF!,DB_PRICING,7,FALSE)=0,0,VLOOKUP(#REF!,DB_PRICING,7,FALSE))</definedName>
    <definedName name="Desc_Par6_DB">IF(VLOOKUP(#REF!,DB_PRICING,7,FALSE)=0,0,VLOOKUP(#REF!,DB_PRICING,7,FALSE))</definedName>
    <definedName name="Desc_Tray" localSheetId="0">IF(VLOOKUP(#REF!,TRAY_PRICING,3,FALSE)=0,0,VLOOKUP(#REF!,TRAY_PRICING,3,FALSE))</definedName>
    <definedName name="Desc_Tray">IF(VLOOKUP(#REF!,TRAY_PRICING,3,FALSE)=0,0,VLOOKUP(#REF!,TRAY_PRICING,3,FALSE))</definedName>
    <definedName name="Desc1_Conduit">#N/A</definedName>
    <definedName name="Desc1_MV_Cable">#N/A</definedName>
    <definedName name="Desc1_Other">#N/A</definedName>
    <definedName name="Desc1_Par1_Conduit">#N/A</definedName>
    <definedName name="Desc1_Tray">#N/A</definedName>
    <definedName name="Desc2_MV_Cable">#N/A</definedName>
    <definedName name="Desc2_Par2_Conduit">#N/A</definedName>
    <definedName name="DESCRIPTION">'[1]Raw Data'!$B$12:$B$16,'[1]Raw Data'!$B$19:$B$30,'[1]Raw Data'!$B$33:$B$36,'[1]Raw Data'!$B$39:$B$40,'[1]Raw Data'!$B$42:$B$48,'[1]Raw Data'!$B$51:$B$55,'[1]Raw Data'!$B$57</definedName>
    <definedName name="DESCRIPTION2">'[1]Raw Data'!$C$12:$C$16,'[1]Raw Data'!$C$19:$C$30,'[1]Raw Data'!$C$33:$C$36,'[1]Raw Data'!$C$39:$C$40,'[1]Raw Data'!$C$42:$C$48,'[1]Raw Data'!$C$51:$C$55,'[1]Raw Data'!$C$57</definedName>
    <definedName name="design">'[19]Doha WBS Clean'!$AC$32:$AD$39</definedName>
    <definedName name="DesRatio">#REF!</definedName>
    <definedName name="DESUP_HTRS">#REF!</definedName>
    <definedName name="DETAIL_TOT">#REF!</definedName>
    <definedName name="dfaserfwe">#REF!</definedName>
    <definedName name="dfffff" localSheetId="0" hidden="1">{#N/A,#N/A,FALSE,"SumG";#N/A,#N/A,FALSE,"ElecG";#N/A,#N/A,FALSE,"MechG";#N/A,#N/A,FALSE,"GeotG";#N/A,#N/A,FALSE,"PrcsG";#N/A,#N/A,FALSE,"TunnG";#N/A,#N/A,FALSE,"CivlG";#N/A,#N/A,FALSE,"NtwkG";#N/A,#N/A,FALSE,"EstgG";#N/A,#N/A,FALSE,"PEngG"}</definedName>
    <definedName name="dfffff" hidden="1">{#N/A,#N/A,FALSE,"SumG";#N/A,#N/A,FALSE,"ElecG";#N/A,#N/A,FALSE,"MechG";#N/A,#N/A,FALSE,"GeotG";#N/A,#N/A,FALSE,"PrcsG";#N/A,#N/A,FALSE,"TunnG";#N/A,#N/A,FALSE,"CivlG";#N/A,#N/A,FALSE,"NtwkG";#N/A,#N/A,FALSE,"EstgG";#N/A,#N/A,FALSE,"PEngG"}</definedName>
    <definedName name="dfsewdf">#REF!</definedName>
    <definedName name="dgfd" localSheetId="0" hidden="1">{#N/A,#N/A,FALSE,"SumG";#N/A,#N/A,FALSE,"ElecG";#N/A,#N/A,FALSE,"MechG";#N/A,#N/A,FALSE,"GeotG";#N/A,#N/A,FALSE,"PrcsG";#N/A,#N/A,FALSE,"TunnG";#N/A,#N/A,FALSE,"CivlG";#N/A,#N/A,FALSE,"NtwkG";#N/A,#N/A,FALSE,"EstgG";#N/A,#N/A,FALSE,"PEngG"}</definedName>
    <definedName name="dgfd" hidden="1">{#N/A,#N/A,FALSE,"SumG";#N/A,#N/A,FALSE,"ElecG";#N/A,#N/A,FALSE,"MechG";#N/A,#N/A,FALSE,"GeotG";#N/A,#N/A,FALSE,"PrcsG";#N/A,#N/A,FALSE,"TunnG";#N/A,#N/A,FALSE,"CivlG";#N/A,#N/A,FALSE,"NtwkG";#N/A,#N/A,FALSE,"EstgG";#N/A,#N/A,FALSE,"PEngG"}</definedName>
    <definedName name="di">#N/A</definedName>
    <definedName name="diameter">#REF!</definedName>
    <definedName name="diaphragm">#REF!</definedName>
    <definedName name="DIRECT_BURIAL">#REF!</definedName>
    <definedName name="DIRECTHIRE_LABOR_UNIT_HOURS">'[1]Raw Data'!$H$12:$H$16,'[1]Raw Data'!$H$19:$H$30,'[1]Raw Data'!$H$33:$H$36,'[1]Raw Data'!$H$39:$H$40,'[1]Raw Data'!$H$42:$H$48,'[1]Raw Data'!$H$51:$H$55,'[1]Raw Data'!$H$66</definedName>
    <definedName name="DIRECTHIRE_WAGE_RATE">'[1]Raw Data'!$D$12:$D$16,'[1]Raw Data'!$D$19:$D$30,'[1]Raw Data'!$D$33:$D$36,'[1]Raw Data'!$D$39:$D$40,'[1]Raw Data'!$D$42:$D$48,'[1]Raw Data'!$D$51:$D$55,'[1]Raw Data'!$D$66</definedName>
    <definedName name="DirHrs">IF(VLOOKUP(#REF!,[6]!TABLE,3)*#REF!*#REF!=0,0,VLOOKUP(#REF!,[6]!TABLE,3)*#REF!*#REF!)</definedName>
    <definedName name="DirHrs1">IF(VLOOKUP([5]Option!$G1,[6]!TABLE,3)*[5]Option!$W1*[5]Option!$S1=0,0,VLOOKUP([5]Option!$G1,[6]!TABLE,3)*[5]Option!$W1*[5]Option!$S1)</definedName>
    <definedName name="DiscRep">#REF!</definedName>
    <definedName name="Display_Week">Schedule!$I$4</definedName>
    <definedName name="DOC">'[27]HQ-TO'!$A$6</definedName>
    <definedName name="Doc_Hrs">#REF!</definedName>
    <definedName name="docsformat">#REF!</definedName>
    <definedName name="dP_INST">#REF!</definedName>
    <definedName name="drain_trap">#REF!</definedName>
    <definedName name="dsfsad">'[28]Raw Data'!#REF!</definedName>
    <definedName name="DSRY">#REF!</definedName>
    <definedName name="dual_plate_check">#REF!</definedName>
    <definedName name="DUCT">#REF!</definedName>
    <definedName name="duplex_strainer">#REF!</definedName>
    <definedName name="dvbgf" localSheetId="0" hidden="1">{#N/A,#N/A,FALSE,"SumD";#N/A,#N/A,FALSE,"ElecD";#N/A,#N/A,FALSE,"MechD";#N/A,#N/A,FALSE,"GeotD";#N/A,#N/A,FALSE,"PrcsD";#N/A,#N/A,FALSE,"TunnD";#N/A,#N/A,FALSE,"CivlD";#N/A,#N/A,FALSE,"NtwkD";#N/A,#N/A,FALSE,"EstgD";#N/A,#N/A,FALSE,"PEngD"}</definedName>
    <definedName name="dvbgf" hidden="1">{#N/A,#N/A,FALSE,"SumD";#N/A,#N/A,FALSE,"ElecD";#N/A,#N/A,FALSE,"MechD";#N/A,#N/A,FALSE,"GeotD";#N/A,#N/A,FALSE,"PrcsD";#N/A,#N/A,FALSE,"TunnD";#N/A,#N/A,FALSE,"CivlD";#N/A,#N/A,FALSE,"NtwkD";#N/A,#N/A,FALSE,"EstgD";#N/A,#N/A,FALSE,"PEngD"}</definedName>
    <definedName name="DW_Sched">#REF!</definedName>
    <definedName name="E">#REF!</definedName>
    <definedName name="ED">'[13]Ra  stair'!#REF!</definedName>
    <definedName name="ee" localSheetId="0" hidden="1">{#N/A,#N/A,FALSE,"SumG";#N/A,#N/A,FALSE,"ElecG";#N/A,#N/A,FALSE,"MechG";#N/A,#N/A,FALSE,"GeotG";#N/A,#N/A,FALSE,"PrcsG";#N/A,#N/A,FALSE,"TunnG";#N/A,#N/A,FALSE,"CivlG";#N/A,#N/A,FALSE,"NtwkG";#N/A,#N/A,FALSE,"EstgG";#N/A,#N/A,FALSE,"PEngG"}</definedName>
    <definedName name="ee" hidden="1">{#N/A,#N/A,FALSE,"SumG";#N/A,#N/A,FALSE,"ElecG";#N/A,#N/A,FALSE,"MechG";#N/A,#N/A,FALSE,"GeotG";#N/A,#N/A,FALSE,"PrcsG";#N/A,#N/A,FALSE,"TunnG";#N/A,#N/A,FALSE,"CivlG";#N/A,#N/A,FALSE,"NtwkG";#N/A,#N/A,FALSE,"EstgG";#N/A,#N/A,FALSE,"PEngG"}</definedName>
    <definedName name="eee">#REF!</definedName>
    <definedName name="eftr">'[1]Raw Data'!#REF!</definedName>
    <definedName name="EFTR2">#REF!</definedName>
    <definedName name="ELBLK_REMARKS">#REF!</definedName>
    <definedName name="ELEC_INSTR">#REF!</definedName>
    <definedName name="ELECTRICAL">#REF!</definedName>
    <definedName name="ELEQ_REMARKS">#REF!</definedName>
    <definedName name="ELP">'[13]Ra  stair'!#REF!</definedName>
    <definedName name="EMB_METAL_COND">#REF!</definedName>
    <definedName name="EmbedQty" localSheetId="0">IF(BASE=1,#REF!*#REF!,#REF!*#REF!/1.685552931)</definedName>
    <definedName name="EmbedQty">IF(BASE=1,#REF!*#REF!,#REF!*#REF!/1.685552931)</definedName>
    <definedName name="EmbedQty1">#N/A</definedName>
    <definedName name="Ending_Balance">#N/A</definedName>
    <definedName name="Eng_Hrs">#REF!</definedName>
    <definedName name="Eng_Rev">#REF!</definedName>
    <definedName name="EOL">#REF!</definedName>
    <definedName name="EQUIP70_CITY">#REF!</definedName>
    <definedName name="EQUIP70_ESC">#REF!</definedName>
    <definedName name="EQUIP70_HRS">#REF!</definedName>
    <definedName name="EQUIP70_LAB">#REF!</definedName>
    <definedName name="EQUIP70_MAT">#REF!</definedName>
    <definedName name="EQUIP70_OLD_CITY">#REF!</definedName>
    <definedName name="EQUIP70_OLD_ESC">#REF!</definedName>
    <definedName name="EQUIP70_OLD_PROD">#REF!</definedName>
    <definedName name="EQUIP70_OLD_WAGE">#REF!</definedName>
    <definedName name="EQUIP70_PROD">#REF!</definedName>
    <definedName name="EQUIP70_SC">#REF!</definedName>
    <definedName name="EQUIP70_SCHRS">#REF!</definedName>
    <definedName name="EQUIP70_TOT">#REF!</definedName>
    <definedName name="EQUIP70_WAGE">#REF!</definedName>
    <definedName name="er" localSheetId="0" hidden="1">{#N/A,#N/A,FALSE,"SumG";#N/A,#N/A,FALSE,"ElecG";#N/A,#N/A,FALSE,"MechG";#N/A,#N/A,FALSE,"GeotG";#N/A,#N/A,FALSE,"PrcsG";#N/A,#N/A,FALSE,"TunnG";#N/A,#N/A,FALSE,"CivlG";#N/A,#N/A,FALSE,"NtwkG";#N/A,#N/A,FALSE,"EstgG";#N/A,#N/A,FALSE,"PEngG"}</definedName>
    <definedName name="er" hidden="1">{#N/A,#N/A,FALSE,"SumG";#N/A,#N/A,FALSE,"ElecG";#N/A,#N/A,FALSE,"MechG";#N/A,#N/A,FALSE,"GeotG";#N/A,#N/A,FALSE,"PrcsG";#N/A,#N/A,FALSE,"TunnG";#N/A,#N/A,FALSE,"CivlG";#N/A,#N/A,FALSE,"NtwkG";#N/A,#N/A,FALSE,"EstgG";#N/A,#N/A,FALSE,"PEngG"}</definedName>
    <definedName name="es">[6]!es</definedName>
    <definedName name="ESC">'[1]Raw Data'!#REF!/100</definedName>
    <definedName name="ESC_CABLE">#REF!</definedName>
    <definedName name="ESC_CNTL_VLVES">#REF!</definedName>
    <definedName name="ESC_COND">#REF!</definedName>
    <definedName name="ESC_DB">#REF!</definedName>
    <definedName name="ESC_OTHER">#REF!</definedName>
    <definedName name="ESC_TRAY">#REF!</definedName>
    <definedName name="EstimateType">#REF!</definedName>
    <definedName name="Estimating_Click">[6]!Estimating_Click</definedName>
    <definedName name="Estimating_Click_PDBT">[6]!Estimating_Click_PDBT</definedName>
    <definedName name="EW">'[13]Ra  stair'!#REF!</definedName>
    <definedName name="EWF">'[13]Ra  stair'!#REF!</definedName>
    <definedName name="ex_joint">#REF!</definedName>
    <definedName name="Exchange_rate">'[1]Raw Data'!$B$7</definedName>
    <definedName name="Excluded">[16]BOQ!#REF!</definedName>
    <definedName name="EXP_COND_G2">#REF!</definedName>
    <definedName name="EXP_COND_L2">#REF!</definedName>
    <definedName name="Expat_Perm">'[1]Raw Data'!$A$1:$O$52</definedName>
    <definedName name="Expat_Temp">'[1]Raw Data'!$A$1:$O$50</definedName>
    <definedName name="ExRate">#REF!</definedName>
    <definedName name="ExRatio">[29]SubmitCal!$L$11</definedName>
    <definedName name="external">#REF!</definedName>
    <definedName name="extrac_a_trier">#REF!</definedName>
    <definedName name="_xlnm.Extract">[30]Details!#REF!</definedName>
    <definedName name="F">#REF!</definedName>
    <definedName name="FA">#REF!</definedName>
    <definedName name="Fabcategory">'[31]Drop-Down'!#REF!</definedName>
    <definedName name="FAC">#REF!</definedName>
    <definedName name="Fac_new">[26]Sheet2!$E$4:$F$168</definedName>
    <definedName name="Fac_old">[26]Sheet2!$B$13:$C$86</definedName>
    <definedName name="FACILITY">#REF!</definedName>
    <definedName name="FAMILY">'[4]Ra  stair'!#REF!</definedName>
    <definedName name="FAN">#REF!</definedName>
    <definedName name="FC">#REF!</definedName>
    <definedName name="FCCM">'[1]Raw Data'!#REF!</definedName>
    <definedName name="fdff" localSheetId="0" hidden="1">{#N/A,#N/A,FALSE,"SumG";#N/A,#N/A,FALSE,"ElecG";#N/A,#N/A,FALSE,"MechG";#N/A,#N/A,FALSE,"GeotG";#N/A,#N/A,FALSE,"PrcsG";#N/A,#N/A,FALSE,"TunnG";#N/A,#N/A,FALSE,"CivlG";#N/A,#N/A,FALSE,"NtwkG";#N/A,#N/A,FALSE,"EstgG";#N/A,#N/A,FALSE,"PEngG"}</definedName>
    <definedName name="fdff" hidden="1">{#N/A,#N/A,FALSE,"SumG";#N/A,#N/A,FALSE,"ElecG";#N/A,#N/A,FALSE,"MechG";#N/A,#N/A,FALSE,"GeotG";#N/A,#N/A,FALSE,"PrcsG";#N/A,#N/A,FALSE,"TunnG";#N/A,#N/A,FALSE,"CivlG";#N/A,#N/A,FALSE,"NtwkG";#N/A,#N/A,FALSE,"EstgG";#N/A,#N/A,FALSE,"PEngG"}</definedName>
    <definedName name="FEFC_Salary">'[1]Raw Data'!#REF!</definedName>
    <definedName name="FF">'[13]Ra  stair'!#REF!</definedName>
    <definedName name="FFboh">'[13]Ra  stair'!#REF!</definedName>
    <definedName name="FFE">'[13]Ra  stair'!#REF!</definedName>
    <definedName name="fg" localSheetId="0" hidden="1">{#N/A,#N/A,FALSE,"SumG";#N/A,#N/A,FALSE,"ElecG";#N/A,#N/A,FALSE,"MechG";#N/A,#N/A,FALSE,"GeotG";#N/A,#N/A,FALSE,"PrcsG";#N/A,#N/A,FALSE,"TunnG";#N/A,#N/A,FALSE,"CivlG";#N/A,#N/A,FALSE,"NtwkG";#N/A,#N/A,FALSE,"EstgG";#N/A,#N/A,FALSE,"PEngG"}</definedName>
    <definedName name="fg" hidden="1">{#N/A,#N/A,FALSE,"SumG";#N/A,#N/A,FALSE,"ElecG";#N/A,#N/A,FALSE,"MechG";#N/A,#N/A,FALSE,"GeotG";#N/A,#N/A,FALSE,"PrcsG";#N/A,#N/A,FALSE,"TunnG";#N/A,#N/A,FALSE,"CivlG";#N/A,#N/A,FALSE,"NtwkG";#N/A,#N/A,FALSE,"EstgG";#N/A,#N/A,FALSE,"PEngG"}</definedName>
    <definedName name="fgdfg" localSheetId="0" hidden="1">{#N/A,#N/A,FALSE,"SumD";#N/A,#N/A,FALSE,"ElecD";#N/A,#N/A,FALSE,"MechD";#N/A,#N/A,FALSE,"GeotD";#N/A,#N/A,FALSE,"PrcsD";#N/A,#N/A,FALSE,"TunnD";#N/A,#N/A,FALSE,"CivlD";#N/A,#N/A,FALSE,"NtwkD";#N/A,#N/A,FALSE,"EstgD";#N/A,#N/A,FALSE,"PEngD"}</definedName>
    <definedName name="fgdfg" hidden="1">{#N/A,#N/A,FALSE,"SumD";#N/A,#N/A,FALSE,"ElecD";#N/A,#N/A,FALSE,"MechD";#N/A,#N/A,FALSE,"GeotD";#N/A,#N/A,FALSE,"PrcsD";#N/A,#N/A,FALSE,"TunnD";#N/A,#N/A,FALSE,"CivlD";#N/A,#N/A,FALSE,"NtwkD";#N/A,#N/A,FALSE,"EstgD";#N/A,#N/A,FALSE,"PEngD"}</definedName>
    <definedName name="fgfdg" localSheetId="0" hidden="1">{#N/A,#N/A,FALSE,"SumG";#N/A,#N/A,FALSE,"ElecG";#N/A,#N/A,FALSE,"MechG";#N/A,#N/A,FALSE,"GeotG";#N/A,#N/A,FALSE,"PrcsG";#N/A,#N/A,FALSE,"TunnG";#N/A,#N/A,FALSE,"CivlG";#N/A,#N/A,FALSE,"NtwkG";#N/A,#N/A,FALSE,"EstgG";#N/A,#N/A,FALSE,"PEngG"}</definedName>
    <definedName name="fgfdg" hidden="1">{#N/A,#N/A,FALSE,"SumG";#N/A,#N/A,FALSE,"ElecG";#N/A,#N/A,FALSE,"MechG";#N/A,#N/A,FALSE,"GeotG";#N/A,#N/A,FALSE,"PrcsG";#N/A,#N/A,FALSE,"TunnG";#N/A,#N/A,FALSE,"CivlG";#N/A,#N/A,FALSE,"NtwkG";#N/A,#N/A,FALSE,"EstgG";#N/A,#N/A,FALSE,"PEngG"}</definedName>
    <definedName name="fghfg" localSheetId="0" hidden="1">{#N/A,#N/A,FALSE,"SumD";#N/A,#N/A,FALSE,"ElecD";#N/A,#N/A,FALSE,"MechD";#N/A,#N/A,FALSE,"GeotD";#N/A,#N/A,FALSE,"PrcsD";#N/A,#N/A,FALSE,"TunnD";#N/A,#N/A,FALSE,"CivlD";#N/A,#N/A,FALSE,"NtwkD";#N/A,#N/A,FALSE,"EstgD";#N/A,#N/A,FALSE,"PEngD"}</definedName>
    <definedName name="fghfg" hidden="1">{#N/A,#N/A,FALSE,"SumD";#N/A,#N/A,FALSE,"ElecD";#N/A,#N/A,FALSE,"MechD";#N/A,#N/A,FALSE,"GeotD";#N/A,#N/A,FALSE,"PrcsD";#N/A,#N/A,FALSE,"TunnD";#N/A,#N/A,FALSE,"CivlD";#N/A,#N/A,FALSE,"NtwkD";#N/A,#N/A,FALSE,"EstgD";#N/A,#N/A,FALSE,"PEngD"}</definedName>
    <definedName name="FGHH" localSheetId="0" hidden="1">{#N/A,#N/A,FALSE,"SumD";#N/A,#N/A,FALSE,"ElecD";#N/A,#N/A,FALSE,"MechD";#N/A,#N/A,FALSE,"GeotD";#N/A,#N/A,FALSE,"PrcsD";#N/A,#N/A,FALSE,"TunnD";#N/A,#N/A,FALSE,"CivlD";#N/A,#N/A,FALSE,"NtwkD";#N/A,#N/A,FALSE,"EstgD";#N/A,#N/A,FALSE,"PEngD"}</definedName>
    <definedName name="FGHH" hidden="1">{#N/A,#N/A,FALSE,"SumD";#N/A,#N/A,FALSE,"ElecD";#N/A,#N/A,FALSE,"MechD";#N/A,#N/A,FALSE,"GeotD";#N/A,#N/A,FALSE,"PrcsD";#N/A,#N/A,FALSE,"TunnD";#N/A,#N/A,FALSE,"CivlD";#N/A,#N/A,FALSE,"NtwkD";#N/A,#N/A,FALSE,"EstgD";#N/A,#N/A,FALSE,"PEngD"}</definedName>
    <definedName name="fgRKRKRKRKRKRKRKRKRKRKRKTBTBSPD">#REF!</definedName>
    <definedName name="FGRKRKRKRKRKRKRKTBTBSPDKDKRT">'[17]#3E1_GCR'!#REF!</definedName>
    <definedName name="FGRKRKRKRKRKRKTBTBSPDKDKRT">'[17]#3E1_GCR'!#REF!</definedName>
    <definedName name="fgRKTBTBSPDKDKRT">'[17]#3E1_GCR'!#REF!</definedName>
    <definedName name="FGRKTBTBSPRT">'[17]#3E1_GCR'!#REF!</definedName>
    <definedName name="Field_Ofc_OT">'[1]Raw Data'!$A$1:$M$32</definedName>
    <definedName name="Field_Ofc_ST">'[1]Raw Data'!$A$1:$M$45</definedName>
    <definedName name="Filter_input_fac">#REF!</definedName>
    <definedName name="Fin_Hrs">#REF!</definedName>
    <definedName name="Fin_Rev">#REF!</definedName>
    <definedName name="FINANCE___GENER">#REF!</definedName>
    <definedName name="Fire">'[13]Ra  stair'!#REF!</definedName>
    <definedName name="First_Day">'[32]Weekly Chore Schedule'!$C$3</definedName>
    <definedName name="Fitments">'[13]Ra  stair'!#REF!</definedName>
    <definedName name="FKIS_Salary">'[1]Raw Data'!#REF!</definedName>
    <definedName name="FL">#REF!</definedName>
    <definedName name="FLA">[33]BQ!#REF!</definedName>
    <definedName name="FlArea">#REF!</definedName>
    <definedName name="FLG">#REF!</definedName>
    <definedName name="FLG_Orifice">#REF!</definedName>
    <definedName name="FOHLights">'[13]Ra  stair'!#REF!</definedName>
    <definedName name="foot">'[1]Raw Data'!#REF!</definedName>
    <definedName name="FormQty" localSheetId="0">IF(BASE=1,#REF!*#REF!,#REF!*#REF!/8.2296)</definedName>
    <definedName name="FormQty">IF(BASE=1,#REF!*#REF!,#REF!*#REF!/8.2296)</definedName>
    <definedName name="FormQty1">#N/A</definedName>
    <definedName name="FORMULA_ELECT">#REF!</definedName>
    <definedName name="FOS">#REF!</definedName>
    <definedName name="FR">#REF!</definedName>
    <definedName name="FRF">#REF!</definedName>
    <definedName name="ft_sch">#REF!</definedName>
    <definedName name="FTGGHFG">#REF!</definedName>
    <definedName name="Full_Print">#REF!</definedName>
    <definedName name="Furniture_Charge_Rate">#REF!</definedName>
    <definedName name="G">#REF!</definedName>
    <definedName name="GAEU_LAB">'[1]Raw Data'!$D$6</definedName>
    <definedName name="GAS">'[13]Ra  stair'!#REF!</definedName>
    <definedName name="gate">#REF!</definedName>
    <definedName name="GB_Sched">#REF!</definedName>
    <definedName name="gbeam">'[24]Schedule of FFBeams'!$B$5:$B$17</definedName>
    <definedName name="GEN_VALVE">#REF!</definedName>
    <definedName name="General">#REF!</definedName>
    <definedName name="General_No">#REF!</definedName>
    <definedName name="GFA">#REF!</definedName>
    <definedName name="gfdgfdg" localSheetId="0" hidden="1">{#N/A,#N/A,FALSE,"SumD";#N/A,#N/A,FALSE,"ElecD";#N/A,#N/A,FALSE,"MechD";#N/A,#N/A,FALSE,"GeotD";#N/A,#N/A,FALSE,"PrcsD";#N/A,#N/A,FALSE,"TunnD";#N/A,#N/A,FALSE,"CivlD";#N/A,#N/A,FALSE,"NtwkD";#N/A,#N/A,FALSE,"EstgD";#N/A,#N/A,FALSE,"PEngD"}</definedName>
    <definedName name="gfdgfdg" hidden="1">{#N/A,#N/A,FALSE,"SumD";#N/A,#N/A,FALSE,"ElecD";#N/A,#N/A,FALSE,"MechD";#N/A,#N/A,FALSE,"GeotD";#N/A,#N/A,FALSE,"PrcsD";#N/A,#N/A,FALSE,"TunnD";#N/A,#N/A,FALSE,"CivlD";#N/A,#N/A,FALSE,"NtwkD";#N/A,#N/A,FALSE,"EstgD";#N/A,#N/A,FALSE,"PEngD"}</definedName>
    <definedName name="gfgfgfgfg" localSheetId="0" hidden="1">{#N/A,#N/A,FALSE,"SumD";#N/A,#N/A,FALSE,"ElecD";#N/A,#N/A,FALSE,"MechD";#N/A,#N/A,FALSE,"GeotD";#N/A,#N/A,FALSE,"PrcsD";#N/A,#N/A,FALSE,"TunnD";#N/A,#N/A,FALSE,"CivlD";#N/A,#N/A,FALSE,"NtwkD";#N/A,#N/A,FALSE,"EstgD";#N/A,#N/A,FALSE,"PEngD"}</definedName>
    <definedName name="gfgfgfgfg" hidden="1">{#N/A,#N/A,FALSE,"SumD";#N/A,#N/A,FALSE,"ElecD";#N/A,#N/A,FALSE,"MechD";#N/A,#N/A,FALSE,"GeotD";#N/A,#N/A,FALSE,"PrcsD";#N/A,#N/A,FALSE,"TunnD";#N/A,#N/A,FALSE,"CivlD";#N/A,#N/A,FALSE,"NtwkD";#N/A,#N/A,FALSE,"EstgD";#N/A,#N/A,FALSE,"PEngD"}</definedName>
    <definedName name="gfgfgfgss" localSheetId="0" hidden="1">{#N/A,#N/A,FALSE,"SumG";#N/A,#N/A,FALSE,"ElecG";#N/A,#N/A,FALSE,"MechG";#N/A,#N/A,FALSE,"GeotG";#N/A,#N/A,FALSE,"PrcsG";#N/A,#N/A,FALSE,"TunnG";#N/A,#N/A,FALSE,"CivlG";#N/A,#N/A,FALSE,"NtwkG";#N/A,#N/A,FALSE,"EstgG";#N/A,#N/A,FALSE,"PEngG"}</definedName>
    <definedName name="gfgfgfgss" hidden="1">{#N/A,#N/A,FALSE,"SumG";#N/A,#N/A,FALSE,"ElecG";#N/A,#N/A,FALSE,"MechG";#N/A,#N/A,FALSE,"GeotG";#N/A,#N/A,FALSE,"PrcsG";#N/A,#N/A,FALSE,"TunnG";#N/A,#N/A,FALSE,"CivlG";#N/A,#N/A,FALSE,"NtwkG";#N/A,#N/A,FALSE,"EstgG";#N/A,#N/A,FALSE,"PEngG"}</definedName>
    <definedName name="gg" localSheetId="0" hidden="1">{#N/A,#N/A,FALSE,"SumG";#N/A,#N/A,FALSE,"ElecG";#N/A,#N/A,FALSE,"MechG";#N/A,#N/A,FALSE,"GeotG";#N/A,#N/A,FALSE,"PrcsG";#N/A,#N/A,FALSE,"TunnG";#N/A,#N/A,FALSE,"CivlG";#N/A,#N/A,FALSE,"NtwkG";#N/A,#N/A,FALSE,"EstgG";#N/A,#N/A,FALSE,"PEngG"}</definedName>
    <definedName name="gg" hidden="1">{#N/A,#N/A,FALSE,"SumG";#N/A,#N/A,FALSE,"ElecG";#N/A,#N/A,FALSE,"MechG";#N/A,#N/A,FALSE,"GeotG";#N/A,#N/A,FALSE,"PrcsG";#N/A,#N/A,FALSE,"TunnG";#N/A,#N/A,FALSE,"CivlG";#N/A,#N/A,FALSE,"NtwkG";#N/A,#N/A,FALSE,"EstgG";#N/A,#N/A,FALSE,"PEngG"}</definedName>
    <definedName name="gggg" localSheetId="0" hidden="1">{#N/A,#N/A,FALSE,"SumD";#N/A,#N/A,FALSE,"ElecD";#N/A,#N/A,FALSE,"MechD";#N/A,#N/A,FALSE,"GeotD";#N/A,#N/A,FALSE,"PrcsD";#N/A,#N/A,FALSE,"TunnD";#N/A,#N/A,FALSE,"CivlD";#N/A,#N/A,FALSE,"NtwkD";#N/A,#N/A,FALSE,"EstgD";#N/A,#N/A,FALSE,"PEngD"}</definedName>
    <definedName name="gggg" hidden="1">{#N/A,#N/A,FALSE,"SumD";#N/A,#N/A,FALSE,"ElecD";#N/A,#N/A,FALSE,"MechD";#N/A,#N/A,FALSE,"GeotD";#N/A,#N/A,FALSE,"PrcsD";#N/A,#N/A,FALSE,"TunnD";#N/A,#N/A,FALSE,"CivlD";#N/A,#N/A,FALSE,"NtwkD";#N/A,#N/A,FALSE,"EstgD";#N/A,#N/A,FALSE,"PEngD"}</definedName>
    <definedName name="ghggg" localSheetId="0" hidden="1">{#N/A,#N/A,FALSE,"SumG";#N/A,#N/A,FALSE,"ElecG";#N/A,#N/A,FALSE,"MechG";#N/A,#N/A,FALSE,"GeotG";#N/A,#N/A,FALSE,"PrcsG";#N/A,#N/A,FALSE,"TunnG";#N/A,#N/A,FALSE,"CivlG";#N/A,#N/A,FALSE,"NtwkG";#N/A,#N/A,FALSE,"EstgG";#N/A,#N/A,FALSE,"PEngG"}</definedName>
    <definedName name="ghggg" hidden="1">{#N/A,#N/A,FALSE,"SumG";#N/A,#N/A,FALSE,"ElecG";#N/A,#N/A,FALSE,"MechG";#N/A,#N/A,FALSE,"GeotG";#N/A,#N/A,FALSE,"PrcsG";#N/A,#N/A,FALSE,"TunnG";#N/A,#N/A,FALSE,"CivlG";#N/A,#N/A,FALSE,"NtwkG";#N/A,#N/A,FALSE,"EstgG";#N/A,#N/A,FALSE,"PEngG"}</definedName>
    <definedName name="GIP">#REF!</definedName>
    <definedName name="Glazing">'[13]Ra  stair'!#REF!</definedName>
    <definedName name="globe">#REF!</definedName>
    <definedName name="GM">'[1]Raw Data'!$AI$201:$AI$260</definedName>
    <definedName name="gmo" localSheetId="0" hidden="1">{#N/A,#N/A,FALSE,"SumD";#N/A,#N/A,FALSE,"ElecD";#N/A,#N/A,FALSE,"MechD";#N/A,#N/A,FALSE,"GeotD";#N/A,#N/A,FALSE,"PrcsD";#N/A,#N/A,FALSE,"TunnD";#N/A,#N/A,FALSE,"CivlD";#N/A,#N/A,FALSE,"NtwkD";#N/A,#N/A,FALSE,"EstgD";#N/A,#N/A,FALSE,"PEngD"}</definedName>
    <definedName name="gmo" hidden="1">{#N/A,#N/A,FALSE,"SumD";#N/A,#N/A,FALSE,"ElecD";#N/A,#N/A,FALSE,"MechD";#N/A,#N/A,FALSE,"GeotD";#N/A,#N/A,FALSE,"PrcsD";#N/A,#N/A,FALSE,"TunnD";#N/A,#N/A,FALSE,"CivlD";#N/A,#N/A,FALSE,"NtwkD";#N/A,#N/A,FALSE,"EstgD";#N/A,#N/A,FALSE,"PEngD"}</definedName>
    <definedName name="Green">'[1]Raw Data'!$C$24:$D$25</definedName>
    <definedName name="ground">'[33]BQ External'!#REF!</definedName>
    <definedName name="GROUND_WIRE">#REF!</definedName>
    <definedName name="GROUNDING">#REF!</definedName>
    <definedName name="GT_ELECT">#REF!</definedName>
    <definedName name="H">#REF!</definedName>
    <definedName name="HAND_VLV_MANIF">#REF!</definedName>
    <definedName name="HCD_ALSLIGHTCOND_QTY">#REF!</definedName>
    <definedName name="HCD_BUS_HRS">#REF!</definedName>
    <definedName name="HCD_BUS_LAB">#REF!</definedName>
    <definedName name="HCD_BUS_MAT">#REF!</definedName>
    <definedName name="HCD_BUS_QTY">#REF!</definedName>
    <definedName name="HCD_BUS_SC">#REF!</definedName>
    <definedName name="HCD_BUS_SCHRS">#REF!</definedName>
    <definedName name="HCD_CBL_HRS">#REF!</definedName>
    <definedName name="HCD_CBL_LAB">#REF!</definedName>
    <definedName name="HCD_CBL_MAT">#REF!</definedName>
    <definedName name="HCD_CBL_QTY">#REF!</definedName>
    <definedName name="HCD_CBL_SC">#REF!</definedName>
    <definedName name="HCD_CBL_SCHRS">#REF!</definedName>
    <definedName name="HCD_CKT_QTY">#REF!</definedName>
    <definedName name="HCD_CONNECT_HRS">#REF!</definedName>
    <definedName name="HCD_CONNECT_LAB">#REF!</definedName>
    <definedName name="HCD_CONNECT_MAT">#REF!</definedName>
    <definedName name="HCD_CONNECT_QTY">#REF!</definedName>
    <definedName name="HCD_CONNECT_SC">#REF!</definedName>
    <definedName name="HCD_CONNECT_SCHRS">#REF!</definedName>
    <definedName name="HCD_CSCBL_QTY">#REF!</definedName>
    <definedName name="HCD_CSCOND_QTY">#REF!</definedName>
    <definedName name="HCD_DBLGTCBL_QTY">#REF!</definedName>
    <definedName name="HCD_DCUPS_HRS">#REF!</definedName>
    <definedName name="HCD_DCUPS_LAB">#REF!</definedName>
    <definedName name="HCD_DCUPS_MAT">#REF!</definedName>
    <definedName name="HCD_DCUPS_QTY">#REF!</definedName>
    <definedName name="HCD_DCUPS_SC">#REF!</definedName>
    <definedName name="HCD_DCUPS_SCHRS">#REF!</definedName>
    <definedName name="HCD_DEMO_HRS">#REF!</definedName>
    <definedName name="HCD_DEMO_LAB">#REF!</definedName>
    <definedName name="HCD_DEMO_MAT">#REF!</definedName>
    <definedName name="HCD_DEMO_QTY">#REF!</definedName>
    <definedName name="HCD_DEMO_SC">#REF!</definedName>
    <definedName name="HCD_DEMO_SCHRS">#REF!</definedName>
    <definedName name="HCD_FIXT_QTY">#REF!</definedName>
    <definedName name="HCD_GNDCBL_QTY">#REF!</definedName>
    <definedName name="HCD_INDRFIXT_QTY">#REF!</definedName>
    <definedName name="HCD_INSTRAUXPNL_HRS">#REF!</definedName>
    <definedName name="HCD_INSTRAUXPNL_LAB">#REF!</definedName>
    <definedName name="HCD_INSTRAUXPNL_MAT">#REF!</definedName>
    <definedName name="HCD_INSTRAUXPNL_QTY">#REF!</definedName>
    <definedName name="HCD_INSTRAUXPNL_SC">#REF!</definedName>
    <definedName name="HCD_INSTRAUXPNL_SCHRS">#REF!</definedName>
    <definedName name="HCD_INSTRCEMS_HRS">#REF!</definedName>
    <definedName name="HCD_INSTRCEMS_LAB">#REF!</definedName>
    <definedName name="HCD_INSTRCEMS_MAT">#REF!</definedName>
    <definedName name="HCD_INSTRCEMS_QTY">#REF!</definedName>
    <definedName name="HCD_INSTRCEMS_SC">#REF!</definedName>
    <definedName name="HCD_INSTRCEMS_SCHRS">#REF!</definedName>
    <definedName name="HCD_INSTRDCS_HRS">#REF!</definedName>
    <definedName name="HCD_INSTRDCS_LAB">#REF!</definedName>
    <definedName name="HCD_INSTRDCS_MAT">#REF!</definedName>
    <definedName name="HCD_INSTRDCS_QTY">#REF!</definedName>
    <definedName name="HCD_INSTRDCS_SC">#REF!</definedName>
    <definedName name="HCD_INSTRDCS_SCHRS">#REF!</definedName>
    <definedName name="HCD_INSTRELEC_HRS">#REF!</definedName>
    <definedName name="HCD_INSTRELEC_LAB">#REF!</definedName>
    <definedName name="HCD_INSTRELEC_MAT">#REF!</definedName>
    <definedName name="HCD_INSTRELEC_QTY">#REF!</definedName>
    <definedName name="HCD_INSTRELEC_SC">#REF!</definedName>
    <definedName name="HCD_INSTRELEC_SCHRS">#REF!</definedName>
    <definedName name="HCD_INSTRMECH_HRS">#REF!</definedName>
    <definedName name="HCD_INSTRMECH_LAB">#REF!</definedName>
    <definedName name="HCD_INSTRMECH_MAT">#REF!</definedName>
    <definedName name="HCD_INSTRMECH_QTY">#REF!</definedName>
    <definedName name="HCD_INSTRMECH_SC">#REF!</definedName>
    <definedName name="HCD_INSTRMECH_SCHRS">#REF!</definedName>
    <definedName name="HCD_INSTRMECHMISC_HRS">#REF!</definedName>
    <definedName name="HCD_INSTRMECHMISC_LAB">#REF!</definedName>
    <definedName name="HCD_INSTRMECHMISC_MAT">#REF!</definedName>
    <definedName name="HCD_INSTRMECHMISC_QTY">#REF!</definedName>
    <definedName name="HCD_INSTRMECHMISC_SC">#REF!</definedName>
    <definedName name="HCD_INSTRMECHMISC_SCHRS">#REF!</definedName>
    <definedName name="HCD_INSTRMISC_HRS">#REF!</definedName>
    <definedName name="HCD_INSTRMISC_LAB">#REF!</definedName>
    <definedName name="HCD_INSTRMISC_MAT">#REF!</definedName>
    <definedName name="HCD_INSTRMISC_QTY">#REF!</definedName>
    <definedName name="HCD_INSTRMISC_SC">#REF!</definedName>
    <definedName name="HCD_INSTRMISC_SCHRS">#REF!</definedName>
    <definedName name="HCD_INSTRMODSTND_HRS">#REF!</definedName>
    <definedName name="HCD_INSTRMODSTND_LAB">#REF!</definedName>
    <definedName name="HCD_INSTRMODSTND_MAT">#REF!</definedName>
    <definedName name="HCD_INSTRMODSTND_QTY">#REF!</definedName>
    <definedName name="HCD_INSTRMODSTND_SC">#REF!</definedName>
    <definedName name="HCD_INSTRMODSTND_SCHRS">#REF!</definedName>
    <definedName name="HCD_INSTRTUBE_HRS">#REF!</definedName>
    <definedName name="HCD_INSTRTUBE_LAB">#REF!</definedName>
    <definedName name="HCD_INSTRTUBE_MAT">#REF!</definedName>
    <definedName name="HCD_INSTRTUBE_QTY">#REF!</definedName>
    <definedName name="HCD_INSTRTUBE_SC">#REF!</definedName>
    <definedName name="HCD_INSTRTUBE_SCHRS">#REF!</definedName>
    <definedName name="HCD_INSTRVLVS_HRS">#REF!</definedName>
    <definedName name="HCD_INSTRVLVS_LAB">#REF!</definedName>
    <definedName name="HCD_INSTRVLVS_MAT">#REF!</definedName>
    <definedName name="HCD_INSTRVLVS_QTY">#REF!</definedName>
    <definedName name="HCD_INSTRVLVS_SC">#REF!</definedName>
    <definedName name="HCD_INSTRVLVS_SCHRS">#REF!</definedName>
    <definedName name="HCD_INSTRWRTAN_HRS">#REF!</definedName>
    <definedName name="HCD_INSTRWRTAN_LAB">#REF!</definedName>
    <definedName name="HCD_INSTRWRTAN_MAT">#REF!</definedName>
    <definedName name="HCD_INSTRWRTAN_QTY">#REF!</definedName>
    <definedName name="HCD_INSTRWRTAN_SC">#REF!</definedName>
    <definedName name="HCD_INSTRWRTAN_SCHRS">#REF!</definedName>
    <definedName name="HCD_LGTCBL_QTY">#REF!</definedName>
    <definedName name="HCD_LGTCOND_QTY">#REF!</definedName>
    <definedName name="HCD_LIGHTCOND_QTY">#REF!</definedName>
    <definedName name="HCD_MCC480_HRS">#REF!</definedName>
    <definedName name="HCD_MCC480_LAB">#REF!</definedName>
    <definedName name="HCD_MCC480_MAT">#REF!</definedName>
    <definedName name="HCD_MCC480_QTY">#REF!</definedName>
    <definedName name="HCD_MCC480_SC">#REF!</definedName>
    <definedName name="HCD_MCC480_SCHRS">#REF!</definedName>
    <definedName name="HCD_METCOND_HRS">#REF!</definedName>
    <definedName name="HCD_METCOND_LAB">#REF!</definedName>
    <definedName name="HCD_METCOND_MAT">#REF!</definedName>
    <definedName name="HCD_METCOND_QTY">#REF!</definedName>
    <definedName name="HCD_METCOND_SC">#REF!</definedName>
    <definedName name="HCD_METCOND_SCHRS">#REF!</definedName>
    <definedName name="HCD_METEMBCOND_HRS">#REF!</definedName>
    <definedName name="HCD_METEMBCOND_LAB">#REF!</definedName>
    <definedName name="HCD_METEMBCOND_MAT">#REF!</definedName>
    <definedName name="HCD_METEMBCOND_QTY">#REF!</definedName>
    <definedName name="HCD_METEMBCOND_SC">#REF!</definedName>
    <definedName name="HCD_METEMBCOND_SCHRS">#REF!</definedName>
    <definedName name="HCD_MISCPNLS_HRS">#REF!</definedName>
    <definedName name="HCD_MISCPNLS_LAB">#REF!</definedName>
    <definedName name="HCD_MISCPNLS_MAT">#REF!</definedName>
    <definedName name="HCD_MISCPNLS_QTY">#REF!</definedName>
    <definedName name="HCD_MISCPNLS_SC">#REF!</definedName>
    <definedName name="HCD_MISCPNLS_SCHRS">#REF!</definedName>
    <definedName name="HCD_NMETCOND_HRS">#REF!</definedName>
    <definedName name="HCD_NMETCOND_LAB">#REF!</definedName>
    <definedName name="HCD_NMETCOND_MAT">#REF!</definedName>
    <definedName name="HCD_NMETCOND_QTY">#REF!</definedName>
    <definedName name="HCD_NMETCOND_SC">#REF!</definedName>
    <definedName name="HCD_NMETCOND_SCHRS">#REF!</definedName>
    <definedName name="HCD_OTDRFIXT_QTY">#REF!</definedName>
    <definedName name="HCD_OTHEREQ_HRS">#REF!</definedName>
    <definedName name="HCD_OTHEREQ_LAB">#REF!</definedName>
    <definedName name="HCD_OTHEREQ_MAT">#REF!</definedName>
    <definedName name="HCD_OTHEREQ_QTY">#REF!</definedName>
    <definedName name="HCD_OTHEREQ_SC">#REF!</definedName>
    <definedName name="HCD_OTHEREQ_SCHRS">#REF!</definedName>
    <definedName name="HCD_PNLS_QTY">#REF!</definedName>
    <definedName name="HCD_POLEFIXT_QTY">#REF!</definedName>
    <definedName name="HCD_RACKTRAY_QTY">#REF!</definedName>
    <definedName name="HCD_RECEPT_QTY">#REF!</definedName>
    <definedName name="HCD_SCHCOND_HRS">#REF!</definedName>
    <definedName name="HCD_SCHCOND_LAB">#REF!</definedName>
    <definedName name="HCD_SCHCOND_MAT">#REF!</definedName>
    <definedName name="HCD_SCHCOND_SC">#REF!</definedName>
    <definedName name="HCD_SCHCOND_SCHRS">#REF!</definedName>
    <definedName name="HCD_SWGR_HRS">#REF!</definedName>
    <definedName name="HCD_SWGR_LAB">#REF!</definedName>
    <definedName name="HCD_SWGR_MAT">#REF!</definedName>
    <definedName name="HCD_SWGR_QTY">#REF!</definedName>
    <definedName name="HCD_SWGR_SC">#REF!</definedName>
    <definedName name="HCD_SWGR_SCHRS">#REF!</definedName>
    <definedName name="HCD_SWYD_HRS">#REF!</definedName>
    <definedName name="HCD_SWYD_LAB">#REF!</definedName>
    <definedName name="HCD_SWYD_MAT">#REF!</definedName>
    <definedName name="HCD_SWYD_QTY">#REF!</definedName>
    <definedName name="HCD_SWYD_SC">#REF!</definedName>
    <definedName name="HCD_SWYD_SCHRS">#REF!</definedName>
    <definedName name="HCD_TL_HRS">#REF!</definedName>
    <definedName name="HCD_TL_LAB">#REF!</definedName>
    <definedName name="HCD_TL_MAT">#REF!</definedName>
    <definedName name="HCD_TL_QTY">#REF!</definedName>
    <definedName name="HCD_TL_SC">#REF!</definedName>
    <definedName name="HCD_TL_SCHRS">#REF!</definedName>
    <definedName name="HCD_TRAY_HRS">#REF!</definedName>
    <definedName name="HCD_TRAY_LAB">#REF!</definedName>
    <definedName name="HCD_TRAY_MAT">#REF!</definedName>
    <definedName name="HCD_TRAY_QTY">#REF!</definedName>
    <definedName name="HCD_TRAY_SC">#REF!</definedName>
    <definedName name="HCD_TRAY_SCHRS">#REF!</definedName>
    <definedName name="HCD_UNSCHCBL_HRS">#REF!</definedName>
    <definedName name="HCD_UNSCHCBL_LAB">#REF!</definedName>
    <definedName name="HCD_UNSCHCBL_MAT">#REF!</definedName>
    <definedName name="HCD_UNSCHCBL_QTY">#REF!</definedName>
    <definedName name="HCD_UNSCHCBL_SC">#REF!</definedName>
    <definedName name="HCD_UNSCHCBL_SCHRS">#REF!</definedName>
    <definedName name="HCD_UNSCHCOND_HRS">#REF!</definedName>
    <definedName name="HCD_UNSCHCOND_LAB">#REF!</definedName>
    <definedName name="HCD_UNSCHCOND_MAT">#REF!</definedName>
    <definedName name="HCD_UNSCHCOND_QTY">#REF!</definedName>
    <definedName name="HCD_UNSCHCOND_SC">#REF!</definedName>
    <definedName name="HCD_UNSCHCOND_SCHRS">#REF!</definedName>
    <definedName name="HCD_XFMR_HRS">#REF!</definedName>
    <definedName name="HCD_XFMR_LAB">#REF!</definedName>
    <definedName name="HCD_XFMR_MAT">#REF!</definedName>
    <definedName name="HCD_XFMR_QTY">#REF!</definedName>
    <definedName name="HCD_XFMR_SC">#REF!</definedName>
    <definedName name="HCD_XFMR_SCHRS">#REF!</definedName>
    <definedName name="HCDNMETCOND_HRS">#REF!</definedName>
    <definedName name="HCDNMETCOND_LAB">#REF!</definedName>
    <definedName name="HCDNMETCOND_MAT">#REF!</definedName>
    <definedName name="HCDNMETCOND_SC">#REF!</definedName>
    <definedName name="head1">'[1]Raw Data'!$A$1:$H$1</definedName>
    <definedName name="Header_Row">ROW(#REF!)</definedName>
    <definedName name="Header_Row_Back">ROW(#REF!)</definedName>
    <definedName name="HEAT_TRACE">#REF!</definedName>
    <definedName name="HEAT_TRACE_PROT">#REF!</definedName>
    <definedName name="Home_Ofc_OT">'[1]Raw Data'!$A$1:$M$32</definedName>
    <definedName name="Home_Ofc_ST">[6]!Home_Ofc</definedName>
    <definedName name="HOURS_A">'[1]Raw Data'!$A$7:$O$227</definedName>
    <definedName name="HOURS_C">'[1]Raw Data'!$A$261:$O$274</definedName>
    <definedName name="Hours_Per_Month_For_Recitals">#REF!</definedName>
    <definedName name="Hours_Per_Month_For_Ss_And_FCs">#REF!</definedName>
    <definedName name="HpGPMFth">IF(#REF!&lt;&gt;0,(ROUND(#REF!*#REF!/3364*1.33,0)),0)</definedName>
    <definedName name="HRSG_Boiler_Conc">#REF!</definedName>
    <definedName name="HTML_CodePage" hidden="1">1252</definedName>
    <definedName name="HTML_Control" localSheetId="0" hidden="1">{"'Appendix 3 Currency'!$A$1:$U$96"}</definedName>
    <definedName name="HTML_Control" hidden="1">{"'Appendix 3 Currency'!$A$1:$U$96"}</definedName>
    <definedName name="HTML_Description" hidden="1">""</definedName>
    <definedName name="HTML_Email" hidden="1">""</definedName>
    <definedName name="HTML_Header" hidden="1">"Appendix 3 Currency"</definedName>
    <definedName name="HTML_LastUpdate" hidden="1">"2/2/99"</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"Q:\zteve\html\Files\cashflow.htm"</definedName>
    <definedName name="HTML_Title" hidden="1">"Cash Flow Form"</definedName>
    <definedName name="HTR_COUNT">#REF!</definedName>
    <definedName name="IMPROVEMENTS">#REF!</definedName>
    <definedName name="Included">[16]BOQ!#REF!</definedName>
    <definedName name="INCOME">#REF!</definedName>
    <definedName name="INDEX_1">#REF!</definedName>
    <definedName name="INDEX_2">#REF!</definedName>
    <definedName name="INDIRECT_CITY">#REF!</definedName>
    <definedName name="INDIRECT_ESC">#REF!</definedName>
    <definedName name="INDIRECT_MATRL_UNIT_COST">'[1]Raw Data'!#REF!,'[1]Raw Data'!#REF!,'[1]Raw Data'!#REF!,'[1]Raw Data'!#REF!,'[1]Raw Data'!#REF!,'[1]Raw Data'!#REF!,'[1]Raw Data'!#REF!</definedName>
    <definedName name="INDIRECT_OLD_CITY">#REF!</definedName>
    <definedName name="INDIRECT_OLD_ESC">#REF!</definedName>
    <definedName name="INDIRECT_OLD_PROD">#REF!</definedName>
    <definedName name="INDIRECT_OLD_WAGE">#REF!</definedName>
    <definedName name="INDIRECT_PCT_LABOR_COST">'[1]Raw Data'!$G$12:$G$16,'[1]Raw Data'!$G$19:$G$30,'[1]Raw Data'!$G$33:$G$36,'[1]Raw Data'!$G$39:$G$40,'[1]Raw Data'!$G$42:$G$48,'[1]Raw Data'!$G$51:$G$55,'[1]Raw Data'!$G$66</definedName>
    <definedName name="INDIRECT_PROD">#REF!</definedName>
    <definedName name="INDIRECT_WAGE">#REF!</definedName>
    <definedName name="INDOOR_COND">#REF!</definedName>
    <definedName name="industry">#REF!</definedName>
    <definedName name="input_index">#REF!</definedName>
    <definedName name="InputData">[34]Testing!$E$8:$E$12,[34]Testing!$E$15:$E$18,[34]Testing!$E$21:$E$23,[34]Testing!$E$26:$E$27,[34]Testing!$E$30:$E$33,[34]Testing!$E$35:$E$37,[34]Testing!$D$43:$F$47</definedName>
    <definedName name="Inst.">#REF!</definedName>
    <definedName name="INST60_OLD_CITY">#REF!</definedName>
    <definedName name="INST60_OLD_ESC">#REF!</definedName>
    <definedName name="INST60_OLD_PROD">#REF!</definedName>
    <definedName name="INST60_OLD_WAGE">#REF!</definedName>
    <definedName name="INSTR">#REF!</definedName>
    <definedName name="INSTR_REMARKS">#REF!</definedName>
    <definedName name="INSTR_STANDS">#REF!</definedName>
    <definedName name="INSTR_TUBING">#REF!</definedName>
    <definedName name="INSTR60_CITY">#REF!</definedName>
    <definedName name="INSTR60_ESC">#REF!</definedName>
    <definedName name="INSTR60_HRS">#REF!</definedName>
    <definedName name="INSTR60_LAB">#REF!</definedName>
    <definedName name="INSTR60_MAT">#REF!</definedName>
    <definedName name="INSTR60_PROD">#REF!</definedName>
    <definedName name="INSTR60_SC">#REF!</definedName>
    <definedName name="INSTR60_SCHRS">#REF!</definedName>
    <definedName name="INSTR60_TOT">#REF!</definedName>
    <definedName name="INSTR60_WAGE">#REF!</definedName>
    <definedName name="INSULATION">#REF!</definedName>
    <definedName name="Insurance">'[1]Raw Data'!$D$20</definedName>
    <definedName name="Interest">#N/A</definedName>
    <definedName name="Interest_Rate">#REF!</definedName>
    <definedName name="Intermediate">[35]Paint!$F$13:$F$16</definedName>
    <definedName name="ITEM">#REF!</definedName>
    <definedName name="iteration">[36]!iteration</definedName>
    <definedName name="ITL">'[1]Raw Data'!$C$59</definedName>
    <definedName name="jh" localSheetId="0" hidden="1">{#N/A,#N/A,FALSE,"SumG";#N/A,#N/A,FALSE,"ElecG";#N/A,#N/A,FALSE,"MechG";#N/A,#N/A,FALSE,"GeotG";#N/A,#N/A,FALSE,"PrcsG";#N/A,#N/A,FALSE,"TunnG";#N/A,#N/A,FALSE,"CivlG";#N/A,#N/A,FALSE,"NtwkG";#N/A,#N/A,FALSE,"EstgG";#N/A,#N/A,FALSE,"PEngG"}</definedName>
    <definedName name="jh" hidden="1">{#N/A,#N/A,FALSE,"SumG";#N/A,#N/A,FALSE,"ElecG";#N/A,#N/A,FALSE,"MechG";#N/A,#N/A,FALSE,"GeotG";#N/A,#N/A,FALSE,"PrcsG";#N/A,#N/A,FALSE,"TunnG";#N/A,#N/A,FALSE,"CivlG";#N/A,#N/A,FALSE,"NtwkG";#N/A,#N/A,FALSE,"EstgG";#N/A,#N/A,FALSE,"PEngG"}</definedName>
    <definedName name="JK" localSheetId="0" hidden="1">{#N/A,#N/A,FALSE,"SumG";#N/A,#N/A,FALSE,"ElecG";#N/A,#N/A,FALSE,"MechG";#N/A,#N/A,FALSE,"GeotG";#N/A,#N/A,FALSE,"PrcsG";#N/A,#N/A,FALSE,"TunnG";#N/A,#N/A,FALSE,"CivlG";#N/A,#N/A,FALSE,"NtwkG";#N/A,#N/A,FALSE,"EstgG";#N/A,#N/A,FALSE,"PEngG"}</definedName>
    <definedName name="JK" hidden="1">{#N/A,#N/A,FALSE,"SumG";#N/A,#N/A,FALSE,"ElecG";#N/A,#N/A,FALSE,"MechG";#N/A,#N/A,FALSE,"GeotG";#N/A,#N/A,FALSE,"PrcsG";#N/A,#N/A,FALSE,"TunnG";#N/A,#N/A,FALSE,"CivlG";#N/A,#N/A,FALSE,"NtwkG";#N/A,#N/A,FALSE,"EstgG";#N/A,#N/A,FALSE,"PEngG"}</definedName>
    <definedName name="Job_No">#REF!</definedName>
    <definedName name="JobDate">#REF!</definedName>
    <definedName name="k">#REF!</definedName>
    <definedName name="kFOB">'[37]CIF COST ITEM'!#REF!</definedName>
    <definedName name="kIF">'[37]CIF COST ITEM'!#REF!</definedName>
    <definedName name="KitchenEquipment">'[13]Ra  stair'!#REF!</definedName>
    <definedName name="kjhkj" localSheetId="0" hidden="1">{#N/A,#N/A,FALSE,"SumG";#N/A,#N/A,FALSE,"ElecG";#N/A,#N/A,FALSE,"MechG";#N/A,#N/A,FALSE,"GeotG";#N/A,#N/A,FALSE,"PrcsG";#N/A,#N/A,FALSE,"TunnG";#N/A,#N/A,FALSE,"CivlG";#N/A,#N/A,FALSE,"NtwkG";#N/A,#N/A,FALSE,"EstgG";#N/A,#N/A,FALSE,"PEngG"}</definedName>
    <definedName name="kjhkj" hidden="1">{#N/A,#N/A,FALSE,"SumG";#N/A,#N/A,FALSE,"ElecG";#N/A,#N/A,FALSE,"MechG";#N/A,#N/A,FALSE,"GeotG";#N/A,#N/A,FALSE,"PrcsG";#N/A,#N/A,FALSE,"TunnG";#N/A,#N/A,FALSE,"CivlG";#N/A,#N/A,FALSE,"NtwkG";#N/A,#N/A,FALSE,"EstgG";#N/A,#N/A,FALSE,"PEngG"}</definedName>
    <definedName name="kk" localSheetId="0" hidden="1">{#N/A,#N/A,FALSE,"SumD";#N/A,#N/A,FALSE,"ElecD";#N/A,#N/A,FALSE,"MechD";#N/A,#N/A,FALSE,"GeotD";#N/A,#N/A,FALSE,"PrcsD";#N/A,#N/A,FALSE,"TunnD";#N/A,#N/A,FALSE,"CivlD";#N/A,#N/A,FALSE,"NtwkD";#N/A,#N/A,FALSE,"EstgD";#N/A,#N/A,FALSE,"PEngD"}</definedName>
    <definedName name="kk" hidden="1">{#N/A,#N/A,FALSE,"SumD";#N/A,#N/A,FALSE,"ElecD";#N/A,#N/A,FALSE,"MechD";#N/A,#N/A,FALSE,"GeotD";#N/A,#N/A,FALSE,"PrcsD";#N/A,#N/A,FALSE,"TunnD";#N/A,#N/A,FALSE,"CivlD";#N/A,#N/A,FALSE,"NtwkD";#N/A,#N/A,FALSE,"EstgD";#N/A,#N/A,FALSE,"PEngD"}</definedName>
    <definedName name="kloc">'[37]CIF COST ITEM'!#REF!</definedName>
    <definedName name="L">#REF!</definedName>
    <definedName name="Labor">IF(VLOOKUP(#REF!,[6]!TABLE,7)*#REF!=0,0,VLOOKUP(#REF!,[6]!TABLE,7)*#REF!)</definedName>
    <definedName name="LABOR_C">'[1]Raw Data'!#REF!</definedName>
    <definedName name="LABOR1">IF(VLOOKUP([5]Option!$G1,[6]!TABLE,7)*[5]Option!$Y1=0,0,VLOOKUP([5]Option!$G1,[6]!TABLE,7)*[5]Option!$Y1)</definedName>
    <definedName name="LAND_">#REF!</definedName>
    <definedName name="Last_Row">#N/A</definedName>
    <definedName name="LCC_EXPAT">'[1]Raw Data'!$D$7</definedName>
    <definedName name="LCC_LOCAL">'[1]Raw Data'!$D$8</definedName>
    <definedName name="LIGHTING">#REF!</definedName>
    <definedName name="Lights">'[13]Ra  stair'!#REF!</definedName>
    <definedName name="LINE">#REF!</definedName>
    <definedName name="LINE1">#REF!</definedName>
    <definedName name="LKL" localSheetId="0" hidden="1">{#N/A,#N/A,FALSE,"SumG";#N/A,#N/A,FALSE,"ElecG";#N/A,#N/A,FALSE,"MechG";#N/A,#N/A,FALSE,"GeotG";#N/A,#N/A,FALSE,"PrcsG";#N/A,#N/A,FALSE,"TunnG";#N/A,#N/A,FALSE,"CivlG";#N/A,#N/A,FALSE,"NtwkG";#N/A,#N/A,FALSE,"EstgG";#N/A,#N/A,FALSE,"PEngG"}</definedName>
    <definedName name="LKL" hidden="1">{#N/A,#N/A,FALSE,"SumG";#N/A,#N/A,FALSE,"ElecG";#N/A,#N/A,FALSE,"MechG";#N/A,#N/A,FALSE,"GeotG";#N/A,#N/A,FALSE,"PrcsG";#N/A,#N/A,FALSE,"TunnG";#N/A,#N/A,FALSE,"CivlG";#N/A,#N/A,FALSE,"NtwkG";#N/A,#N/A,FALSE,"EstgG";#N/A,#N/A,FALSE,"PEngG"}</definedName>
    <definedName name="ll" localSheetId="0" hidden="1">{#N/A,#N/A,FALSE,"SumG";#N/A,#N/A,FALSE,"ElecG";#N/A,#N/A,FALSE,"MechG";#N/A,#N/A,FALSE,"GeotG";#N/A,#N/A,FALSE,"PrcsG";#N/A,#N/A,FALSE,"TunnG";#N/A,#N/A,FALSE,"CivlG";#N/A,#N/A,FALSE,"NtwkG";#N/A,#N/A,FALSE,"EstgG";#N/A,#N/A,FALSE,"PEngG"}</definedName>
    <definedName name="ll" hidden="1">{#N/A,#N/A,FALSE,"SumG";#N/A,#N/A,FALSE,"ElecG";#N/A,#N/A,FALSE,"MechG";#N/A,#N/A,FALSE,"GeotG";#N/A,#N/A,FALSE,"PrcsG";#N/A,#N/A,FALSE,"TunnG";#N/A,#N/A,FALSE,"CivlG";#N/A,#N/A,FALSE,"NtwkG";#N/A,#N/A,FALSE,"EstgG";#N/A,#N/A,FALSE,"PEngG"}</definedName>
    <definedName name="lllll" localSheetId="0" hidden="1">{#N/A,#N/A,FALSE,"Pricing";#N/A,#N/A,FALSE,"Summary";#N/A,#N/A,FALSE,"CompProd";#N/A,#N/A,FALSE,"CompJobhrs";#N/A,#N/A,FALSE,"Escalation";#N/A,#N/A,FALSE,"Contingency";#N/A,#N/A,FALSE,"GM";#N/A,#N/A,FALSE,"CompWage";#N/A,#N/A,FALSE,"costSum"}</definedName>
    <definedName name="lllll" hidden="1">{#N/A,#N/A,FALSE,"Pricing";#N/A,#N/A,FALSE,"Summary";#N/A,#N/A,FALSE,"CompProd";#N/A,#N/A,FALSE,"CompJobhrs";#N/A,#N/A,FALSE,"Escalation";#N/A,#N/A,FALSE,"Contingency";#N/A,#N/A,FALSE,"GM";#N/A,#N/A,FALSE,"CompWage";#N/A,#N/A,FALSE,"costSum"}</definedName>
    <definedName name="Loan_Amount">#REF!</definedName>
    <definedName name="Loan_Not_Paid">#N/A</definedName>
    <definedName name="Loan_Start">#REF!</definedName>
    <definedName name="Loan_Years">#REF!</definedName>
    <definedName name="location">'[35]Drop-Down'!$J$1:$J$65536</definedName>
    <definedName name="Logical">'[35]Drop-Down'!$A$1:$A$65536</definedName>
    <definedName name="london">'[1]Raw Data'!#REF!</definedName>
    <definedName name="LookPump" localSheetId="0">IF(VLOOKUP(#REF!,LookupPump,2)="HELP","HELP",VLOOKUP(#REF!,LookupPump,2))</definedName>
    <definedName name="LookPump">IF(VLOOKUP(#REF!,LookupPump,2)="HELP","HELP",VLOOKUP(#REF!,LookupPump,2))</definedName>
    <definedName name="LookPump1">#N/A</definedName>
    <definedName name="LookupPump">#REF!</definedName>
    <definedName name="LTG_ALS">#REF!</definedName>
    <definedName name="LTG_CONDUIT">#REF!</definedName>
    <definedName name="LTG_INDOOR">#REF!</definedName>
    <definedName name="LTG_OUTDOOR">#REF!</definedName>
    <definedName name="LTG_POLES">#REF!</definedName>
    <definedName name="LTG_PWR_EQUIP">#REF!</definedName>
    <definedName name="LTG_WIRE">#REF!</definedName>
    <definedName name="M">#REF!</definedName>
    <definedName name="MACROS">#REF!</definedName>
    <definedName name="MAIL">#REF!</definedName>
    <definedName name="MAN_HRS">'[1]Raw Data'!$E$15</definedName>
    <definedName name="MAN_LAB">'[1]Raw Data'!$D$15</definedName>
    <definedName name="Management_Fee_at_Risk">'[1]Raw Data'!#REF!</definedName>
    <definedName name="management_graph">'[1]Raw Data'!#REF!</definedName>
    <definedName name="management_schedule">'[1]Raw Data'!$A$2:$T$49</definedName>
    <definedName name="MANHOLE">#REF!</definedName>
    <definedName name="MATH_CHK_AFTER_ELEC">#REF!</definedName>
    <definedName name="MATH_CHK_BEFORE_ELEC">#REF!</definedName>
    <definedName name="MATH_CHK_BOX_ELEC">#REF!</definedName>
    <definedName name="MATH_CHK_DATE_ELEC">#REF!</definedName>
    <definedName name="MATH_CHK_DELTA_ELEC">#REF!</definedName>
    <definedName name="MATH_CHK_STAT_ELEC">#REF!</definedName>
    <definedName name="MATL">IF(VLOOKUP(#REF!,[6]!TABLE,5)*#REF!*#REF!=0,0,VLOOKUP(#REF!,[6]!TABLE,5)*#REF!*#REF!)</definedName>
    <definedName name="MATL_DISC_AG_COND">#REF!</definedName>
    <definedName name="MATL_DISC_DB">#REF!</definedName>
    <definedName name="MATL_DISC_EMB_COND">#REF!</definedName>
    <definedName name="MATL_DISC_MV">#REF!</definedName>
    <definedName name="MATL_DISC_OTHER">#REF!</definedName>
    <definedName name="MATL_DISC_TRAY">#REF!</definedName>
    <definedName name="MATL1">IF(VLOOKUP([5]Option!$G1,[6]!TABLE,5)*[5]Option!$U1*[5]Option!$S1=0,0,VLOOKUP([5]Option!$G1,[6]!TABLE,5)*[5]Option!$U1*[5]Option!$S1)</definedName>
    <definedName name="ME_Salary">'[1]Raw Data'!#REF!</definedName>
    <definedName name="MECH_INSTR">#REF!</definedName>
    <definedName name="MECH30_CITY">#REF!</definedName>
    <definedName name="MECH30_ESC">#REF!</definedName>
    <definedName name="MECH30_OLD_CITY">#REF!</definedName>
    <definedName name="MECH30_OLD_ESC">#REF!</definedName>
    <definedName name="MECH30_OLD_PROD">#REF!</definedName>
    <definedName name="MECH30_OLD_WAGE">#REF!</definedName>
    <definedName name="MECH30_PROD">#REF!</definedName>
    <definedName name="MECH30_WAGE">#REF!</definedName>
    <definedName name="MECHNOTES">'[38]Raw Data'!#REF!</definedName>
    <definedName name="MENU">'[39]③赤紙(日文)'!$C$7</definedName>
    <definedName name="MH">#REF!</definedName>
    <definedName name="MH_HH">#REF!</definedName>
    <definedName name="MHRS_CONDENSER">#REF!</definedName>
    <definedName name="MHRS_GTG">#REF!</definedName>
    <definedName name="MHRS_STG">#REF!</definedName>
    <definedName name="MIDPOINT">'[1]Raw Data'!$Y$231</definedName>
    <definedName name="milan">'[1]Raw Data'!#REF!</definedName>
    <definedName name="MISC">#REF!</definedName>
    <definedName name="Misc_Steel_1">#REF!</definedName>
    <definedName name="MIsc_Steel_10">#REF!</definedName>
    <definedName name="Misc_Steel_100">#REF!</definedName>
    <definedName name="MIsc_Steel_20">#REF!</definedName>
    <definedName name="Misc_Steel_30">#REF!</definedName>
    <definedName name="MIsc_Steel_40">#REF!</definedName>
    <definedName name="Misc_Steel_50">#REF!</definedName>
    <definedName name="Misc_Steel_60">#REF!</definedName>
    <definedName name="MIsc_Steel_70">#REF!</definedName>
    <definedName name="Misc_Steel_80">#REF!</definedName>
    <definedName name="Misc_Steel_90">#REF!</definedName>
    <definedName name="MONTH">'[1]Raw Data'!$AM$193</definedName>
    <definedName name="Monthly_Payment" localSheetId="0">-PMT(Interest_Rate/12,[40]!Number_of_Payments,Loan_Amount)</definedName>
    <definedName name="Monthly_Payment">-PMT(Interest_Rate/12,[40]!Number_of_Payments,Loan_Amount)</definedName>
    <definedName name="MONTHS">'[1]Raw Data'!$AH$201:$AH$260</definedName>
    <definedName name="Motor_Hp">#REF!</definedName>
    <definedName name="MOTOR_HP_OFFSITE">#REF!</definedName>
    <definedName name="MOTOR_HP_PB">#REF!</definedName>
    <definedName name="MOTOR_HP_PB10">#REF!</definedName>
    <definedName name="MOTOR_HP_PB100">#REF!</definedName>
    <definedName name="MOTOR_HP_PB1000">#REF!</definedName>
    <definedName name="MOTOR_HP_PB10000">#REF!</definedName>
    <definedName name="MOTOR_HP_PB15000">#REF!</definedName>
    <definedName name="MOTOR_HP_PB200">#REF!</definedName>
    <definedName name="MOTOR_HP_PB2000">#REF!</definedName>
    <definedName name="MOTOR_HP_PB25">#REF!</definedName>
    <definedName name="MOTOR_HP_PB3000">#REF!</definedName>
    <definedName name="MOTOR_HP_PB400">#REF!</definedName>
    <definedName name="MOTOR_HP_PB4000">#REF!</definedName>
    <definedName name="MOTOR_HP_PB50">#REF!</definedName>
    <definedName name="MOTOR_HP_PB500">#REF!</definedName>
    <definedName name="MOTOR_HP_PB5000">#REF!</definedName>
    <definedName name="MOTOR_HP_PB7500">#REF!</definedName>
    <definedName name="MOTOR_HP_YARD">#REF!</definedName>
    <definedName name="MOTOR_HP_YARD10">#REF!</definedName>
    <definedName name="MOTOR_HP_YARD100">#REF!</definedName>
    <definedName name="MOTOR_HP_YARD1000">#REF!</definedName>
    <definedName name="MOTOR_HP_YARD10000">#REF!</definedName>
    <definedName name="MOTOR_HP_YARD15000">#REF!</definedName>
    <definedName name="MOTOR_HP_YARD200">#REF!</definedName>
    <definedName name="MOTOR_HP_YARD2000">#REF!</definedName>
    <definedName name="MOTOR_HP_YARD25">#REF!</definedName>
    <definedName name="MOTOR_HP_YARD3000">#REF!</definedName>
    <definedName name="MOTOR_HP_YARD400">#REF!</definedName>
    <definedName name="MOTOR_HP_YARD4000">#REF!</definedName>
    <definedName name="MOTOR_HP_YARD50">#REF!</definedName>
    <definedName name="MOTOR_HP_YARD500">#REF!</definedName>
    <definedName name="MOTOR_HP_YARD5000">#REF!</definedName>
    <definedName name="MOTOR_HP_YARD7500">#REF!</definedName>
    <definedName name="MTHS_TO_DEL">'[1]Raw Data'!#REF!</definedName>
    <definedName name="mup">#REF!</definedName>
    <definedName name="MWeGross">#REF!</definedName>
    <definedName name="MWeNet">#REF!</definedName>
    <definedName name="ND">'[13]Ra  stair'!#REF!</definedName>
    <definedName name="needle">#REF!</definedName>
    <definedName name="NIPP">#REF!</definedName>
    <definedName name="NN">#REF!</definedName>
    <definedName name="nnn" localSheetId="0" hidden="1">{#N/A,#N/A,FALSE,"SumD";#N/A,#N/A,FALSE,"ElecD";#N/A,#N/A,FALSE,"MechD";#N/A,#N/A,FALSE,"GeotD";#N/A,#N/A,FALSE,"PrcsD";#N/A,#N/A,FALSE,"TunnD";#N/A,#N/A,FALSE,"CivlD";#N/A,#N/A,FALSE,"NtwkD";#N/A,#N/A,FALSE,"EstgD";#N/A,#N/A,FALSE,"PEngD"}</definedName>
    <definedName name="nnn" hidden="1">{#N/A,#N/A,FALSE,"SumD";#N/A,#N/A,FALSE,"ElecD";#N/A,#N/A,FALSE,"MechD";#N/A,#N/A,FALSE,"GeotD";#N/A,#N/A,FALSE,"PrcsD";#N/A,#N/A,FALSE,"TunnD";#N/A,#N/A,FALSE,"CivlD";#N/A,#N/A,FALSE,"NtwkD";#N/A,#N/A,FALSE,"EstgD";#N/A,#N/A,FALSE,"PEngD"}</definedName>
    <definedName name="nnnnn" localSheetId="0" hidden="1">{#N/A,#N/A,FALSE,"SumG";#N/A,#N/A,FALSE,"ElecG";#N/A,#N/A,FALSE,"MechG";#N/A,#N/A,FALSE,"GeotG";#N/A,#N/A,FALSE,"PrcsG";#N/A,#N/A,FALSE,"TunnG";#N/A,#N/A,FALSE,"CivlG";#N/A,#N/A,FALSE,"NtwkG";#N/A,#N/A,FALSE,"EstgG";#N/A,#N/A,FALSE,"PEngG"}</definedName>
    <definedName name="nnnnn" hidden="1">{#N/A,#N/A,FALSE,"SumG";#N/A,#N/A,FALSE,"ElecG";#N/A,#N/A,FALSE,"MechG";#N/A,#N/A,FALSE,"GeotG";#N/A,#N/A,FALSE,"PrcsG";#N/A,#N/A,FALSE,"TunnG";#N/A,#N/A,FALSE,"CivlG";#N/A,#N/A,FALSE,"NtwkG";#N/A,#N/A,FALSE,"EstgG";#N/A,#N/A,FALSE,"PEngG"}</definedName>
    <definedName name="NNR">'[1]Raw Data'!$D$22</definedName>
    <definedName name="No_of_Hollidays">#REF!</definedName>
    <definedName name="No_Ramadan_Days">#REF!</definedName>
    <definedName name="No_Week_Days">#REF!</definedName>
    <definedName name="No_Weekend_Days">#REF!</definedName>
    <definedName name="nonreimb">'[1]Raw Data'!#REF!</definedName>
    <definedName name="NOTES">#REF!</definedName>
    <definedName name="Number_of_Payments">#REF!</definedName>
    <definedName name="NW">'[13]Ra  stair'!#REF!</definedName>
    <definedName name="o">#REF!</definedName>
    <definedName name="O.">#REF!</definedName>
    <definedName name="OD_FACTOR">#REF!</definedName>
    <definedName name="ODC">'[1]Raw Data'!$D$17</definedName>
    <definedName name="ODC_Allowance_Rates">#REF!</definedName>
    <definedName name="Office_Charge_Rate">#REF!</definedName>
    <definedName name="Office_Supplies_Unit_Rate">#REF!</definedName>
    <definedName name="Offices">#REF!</definedName>
    <definedName name="oldprinttotal">'[1]Raw Data'!$A$1:$CE$126</definedName>
    <definedName name="OM">'[1]Raw Data'!$AJ$201:$AJ$260</definedName>
    <definedName name="OO">#REF!</definedName>
    <definedName name="OPTIONS">'[1]Raw Data'!#REF!</definedName>
    <definedName name="Orange">'[1]Raw Data'!$C$30:$E$32</definedName>
    <definedName name="OSBL_Costs">#REF!</definedName>
    <definedName name="OSBL_Mhrs">#REF!</definedName>
    <definedName name="OTH_DIR">'[1]Raw Data'!$AP$310</definedName>
    <definedName name="OTHER">#REF!</definedName>
    <definedName name="OTHER_PRICING">#REF!</definedName>
    <definedName name="other_schedule">'[1]Raw Data'!$A$2:$T$49</definedName>
    <definedName name="OTHER_VALVES">#REF!</definedName>
    <definedName name="OUTDOOR_COND">#REF!</definedName>
    <definedName name="PA_CABLE">#REF!</definedName>
    <definedName name="PA_CONDUIT">#REF!</definedName>
    <definedName name="PA_EQUIP">#REF!</definedName>
    <definedName name="Page">#REF!</definedName>
    <definedName name="PAGE1">'[1]Raw Data'!#REF!</definedName>
    <definedName name="PAGE2">'[1]Raw Data'!$B$3:$G$61</definedName>
    <definedName name="PAGE3">'[1]Raw Data'!$J$64:$O$123</definedName>
    <definedName name="PAGE4">'[1]Raw Data'!$S$125:$U$182</definedName>
    <definedName name="Paintcoat">[35]Paint!$B$36:$B$41</definedName>
    <definedName name="PAR_1">#REF!</definedName>
    <definedName name="PAR_2">#REF!</definedName>
    <definedName name="PAR_3">#REF!</definedName>
    <definedName name="PAR_4">#REF!</definedName>
    <definedName name="PAR_5">#REF!</definedName>
    <definedName name="PAR_6">#REF!</definedName>
    <definedName name="PAR_7">#REF!</definedName>
    <definedName name="PARAMETERS">#REF!</definedName>
    <definedName name="Parm_Civil_Build_01">#REF!</definedName>
    <definedName name="Parm_Civil_Build_02">#REF!</definedName>
    <definedName name="Parm_Civil_Build_03">#REF!</definedName>
    <definedName name="Parm_Civil_Build_04">#REF!</definedName>
    <definedName name="Parm_Civil_Build_05">#REF!</definedName>
    <definedName name="Parm_Civil_Build_06">#REF!</definedName>
    <definedName name="Parm_Civil_Build_07">#REF!</definedName>
    <definedName name="Parm_Civil_Build_08">#REF!</definedName>
    <definedName name="Parm_Civil_Build_09">#REF!</definedName>
    <definedName name="Parm_Civil_Build_10">#REF!</definedName>
    <definedName name="Parm_Civil_Build_11">#REF!</definedName>
    <definedName name="Parm_Civil_Build_12">#REF!</definedName>
    <definedName name="Parm_Civil_Build_13">#REF!</definedName>
    <definedName name="Parm_Civil_Build_14">#REF!</definedName>
    <definedName name="Parm_Civil_Build_15">#REF!</definedName>
    <definedName name="Parm_Civil_Build_16">#REF!</definedName>
    <definedName name="Parm_Civil_Build_17">#REF!</definedName>
    <definedName name="Parm_Civil_Build_18">#REF!</definedName>
    <definedName name="Parm_Civil_Build_19">#REF!</definedName>
    <definedName name="Parm_Civil_Build_20">#REF!</definedName>
    <definedName name="Parm_Civil_Build_21">#REF!</definedName>
    <definedName name="Parm_Civil_Parm_01">#REF!</definedName>
    <definedName name="Parm_Civil_Parm_02">#REF!</definedName>
    <definedName name="Parm_Civil_Parm_03">#REF!</definedName>
    <definedName name="Parm_Civil_Parm_04">#REF!</definedName>
    <definedName name="Parm_Civil_Parm_05">#REF!</definedName>
    <definedName name="Parm_Civil_Parm_06">#REF!</definedName>
    <definedName name="Parm_Civil_Parm_07">#REF!</definedName>
    <definedName name="Parm_Civil_Parm_08">#REF!</definedName>
    <definedName name="Parm_Civil_Parm_09">#REF!</definedName>
    <definedName name="Parm_Civil_Parm_10">#REF!</definedName>
    <definedName name="Parm_Civil_Parm_11">#REF!</definedName>
    <definedName name="Parm_Civil_Parm_12">#REF!</definedName>
    <definedName name="Parm_Civil_Parm_13">#REF!</definedName>
    <definedName name="Parm_Civil_Parm_14">#REF!</definedName>
    <definedName name="Parm_Civil_Parm_15">#REF!</definedName>
    <definedName name="Parm_Civil_Parm_16">#REF!</definedName>
    <definedName name="Parm_Civil_Parm_17">#REF!</definedName>
    <definedName name="Parm_Civil_Parm_18">#REF!</definedName>
    <definedName name="Parm_Civil_Site_01">#REF!</definedName>
    <definedName name="Parm_Civil_Site_02">#REF!</definedName>
    <definedName name="Parm_Civil_Site_03">#REF!</definedName>
    <definedName name="Parm_Civil_Site_04">#REF!</definedName>
    <definedName name="Parm_Civil_Site_05">#REF!</definedName>
    <definedName name="Parm_Civil_Site_06">#REF!</definedName>
    <definedName name="Parm_Civil_Site_07">#REF!</definedName>
    <definedName name="Parm_Civil_Site_08">#REF!</definedName>
    <definedName name="Parm_Civil_Site_09">#REF!</definedName>
    <definedName name="Parm_Civil_Site_10">#REF!</definedName>
    <definedName name="Parm_Civil_Site_11">#REF!</definedName>
    <definedName name="Parm_Civil_Site_12">#REF!</definedName>
    <definedName name="Parm_Civil_Site_13">#REF!</definedName>
    <definedName name="Parm_Civil_Site_14">#REF!</definedName>
    <definedName name="Parm_Civil_Site_15">#REF!</definedName>
    <definedName name="Parm_Civil_Site_16">#REF!</definedName>
    <definedName name="Parm_Civil_Site_17">#REF!</definedName>
    <definedName name="Parm_Civil_Site_18">#REF!</definedName>
    <definedName name="Parm_Civil_Site_19">#REF!</definedName>
    <definedName name="Parm_Civil_Site_20">#REF!</definedName>
    <definedName name="Parm_Civil_Site_21">#REF!</definedName>
    <definedName name="Parm_Civil_Site_22">#REF!</definedName>
    <definedName name="Parm_Civil_Site_23">#REF!</definedName>
    <definedName name="Parm_Elect_Switchgear_01">#REF!</definedName>
    <definedName name="Parm_Elect_Switchgear_02">#REF!</definedName>
    <definedName name="Parm_Elect_Switchgear_03">#REF!</definedName>
    <definedName name="Parm_Elect_Switchgear_04">#REF!</definedName>
    <definedName name="Parm_Elect_Switchgear_05">#REF!</definedName>
    <definedName name="Parm_Elect_Switchgear_06">#REF!</definedName>
    <definedName name="Parm_Elect_Switchgear_07">#REF!</definedName>
    <definedName name="Parm_Elect_Switchgear_08">#REF!</definedName>
    <definedName name="Parm_Elect_Switchgear_09">#REF!</definedName>
    <definedName name="Parm_Elect_Switchgear_10">#REF!</definedName>
    <definedName name="Parm_Elect_Switchgear_11">#REF!</definedName>
    <definedName name="Parm_Elect_Switchgear_12">#REF!</definedName>
    <definedName name="Parm_Elect_Switchgear_13">#REF!</definedName>
    <definedName name="Parm_Elect_Switchgear_14">#REF!</definedName>
    <definedName name="Parm_Elect_Switchgear_15">#REF!</definedName>
    <definedName name="Parm_Elect_Switchgear_16">#REF!</definedName>
    <definedName name="Parm_Elect_Switchgear_17">#REF!</definedName>
    <definedName name="Parm_Elect_Switchgear_18">#REF!</definedName>
    <definedName name="Parm_Elect_Switchgear_19">#REF!</definedName>
    <definedName name="Parm_Elect_Switchgear_20">#REF!</definedName>
    <definedName name="Parm_Elect_Switchgear_21">#REF!</definedName>
    <definedName name="Parm_Elect_Switchyd_01">#REF!</definedName>
    <definedName name="Parm_Elect_Switchyd_02">#REF!</definedName>
    <definedName name="Parm_Elect_Switchyd_03">#REF!</definedName>
    <definedName name="Parm_Elect_Switchyd_04">#REF!</definedName>
    <definedName name="Parm_Elect_Switchyd_05">#REF!</definedName>
    <definedName name="Parm_Elect_Switchyd_06">#REF!</definedName>
    <definedName name="Parm_Elect_Switchyd_07">#REF!</definedName>
    <definedName name="Parm_Elect_Switchyd_08">#REF!</definedName>
    <definedName name="Parm_Elect_Switchyd_09">#REF!</definedName>
    <definedName name="Parm_Elect_Switchyd_10">#REF!</definedName>
    <definedName name="Parm_Elect_Switchyd_11">#REF!</definedName>
    <definedName name="Parm_Elect_Switchyd_12">#REF!</definedName>
    <definedName name="Parm_Elect_Switchyd_13">#REF!</definedName>
    <definedName name="Parm_Elect_Switchyd_14">#REF!</definedName>
    <definedName name="Parm_Elect_Switchyd_15">#REF!</definedName>
    <definedName name="Parm_Elect_Switchyd_16">#REF!</definedName>
    <definedName name="Parm_Elect_Switchyd_17">#REF!</definedName>
    <definedName name="Parm_Elect_Switchyd_18">#REF!</definedName>
    <definedName name="Parm_Elect_Switchyd_19">#REF!</definedName>
    <definedName name="Parm_Elect_Switchyd_20">#REF!</definedName>
    <definedName name="Parm_Elect_Switchyd_21">#REF!</definedName>
    <definedName name="Parm_Elect_Transfmr_01">#REF!</definedName>
    <definedName name="Parm_Elect_Transfmr_02">#REF!</definedName>
    <definedName name="Parm_Elect_Transfmr_03">#REF!</definedName>
    <definedName name="Parm_Elect_Transfmr_04">#REF!</definedName>
    <definedName name="Parm_Elect_Transfmr_05">#REF!</definedName>
    <definedName name="Parm_Elect_Transfmr_06">#REF!</definedName>
    <definedName name="Parm_Elect_Transfmr_07">#REF!</definedName>
    <definedName name="Parm_Elect_Transfmr_08">#REF!</definedName>
    <definedName name="Parm_Elect_Transfmr_09">#REF!</definedName>
    <definedName name="Parm_Elect_Transfmr_10">#REF!</definedName>
    <definedName name="Parm_Elect_Transfmr_11">#REF!</definedName>
    <definedName name="Parm_Elect_Transfmr_12">#REF!</definedName>
    <definedName name="Parm_Elect_Transfmr_13">#REF!</definedName>
    <definedName name="Parm_Elect_Transfmr_14">#REF!</definedName>
    <definedName name="Parm_Elect_Transfmr_15">#REF!</definedName>
    <definedName name="Parm_Elect_Transfmr_16">#REF!</definedName>
    <definedName name="Parm_Elect_Transfmr_17">#REF!</definedName>
    <definedName name="Parm_Elect_Transfmr_18">#REF!</definedName>
    <definedName name="Parm_Elect_Transfmr_19">#REF!</definedName>
    <definedName name="Parm_Elect_Transfmr_20">#REF!</definedName>
    <definedName name="Parm_Elect_Transfmr_21">#REF!</definedName>
    <definedName name="Parm_Elect_Transfmr_22">#REF!</definedName>
    <definedName name="Parm_Elect_Transfmr_23">#REF!</definedName>
    <definedName name="Parm_Elect_Transfmr_24">#REF!</definedName>
    <definedName name="Parm_Elect_Transfmr_25">#REF!</definedName>
    <definedName name="Parm_Elect_Transfmr_26">#REF!</definedName>
    <definedName name="Parm_Elect_Transfmr_27">#REF!</definedName>
    <definedName name="Parm_Elect_Transfmr_28">#REF!</definedName>
    <definedName name="Parm_Elect_Transfmr_29">#REF!</definedName>
    <definedName name="Parm_Elect_Transfmr_30">#REF!</definedName>
    <definedName name="Parm_Elect_Transfmr_31">#REF!</definedName>
    <definedName name="Parm_Elect_Transfmr_32">#REF!</definedName>
    <definedName name="Parm_Elect_Transfmr_33">#REF!</definedName>
    <definedName name="Parm_Elect_Transfmr_34">#REF!</definedName>
    <definedName name="Parm_Elect_Transfmr_35">#REF!</definedName>
    <definedName name="Parm_Elect_Transfmr_36">#REF!</definedName>
    <definedName name="Parm_Elect_Transfmr_37">#REF!</definedName>
    <definedName name="Parm_Elect_Transfmr_38">#REF!</definedName>
    <definedName name="Parm_Elect_Transfmr_39">#REF!</definedName>
    <definedName name="Parm_Elect_Transfmr_40">#REF!</definedName>
    <definedName name="Parm_Elect_Transfmr_41">#REF!</definedName>
    <definedName name="Parm_Elect_Transfmr_42">#REF!</definedName>
    <definedName name="Parm_Elect_Transfmr_43">#REF!</definedName>
    <definedName name="Parm_Elect_Transfmr_44">#REF!</definedName>
    <definedName name="Parm_Elect_Transfmr_45">#REF!</definedName>
    <definedName name="Parm_Elect_Transfmr_46">#REF!</definedName>
    <definedName name="Parm_Elect_Transfmr_47">#REF!</definedName>
    <definedName name="Parm_Elect_Transfmr_48">#REF!</definedName>
    <definedName name="Parm_Elect_Transfmr_49">#REF!</definedName>
    <definedName name="Parm_Elect_Transfmr_50">#REF!</definedName>
    <definedName name="Parm_Elect_Transfmr_51">#REF!</definedName>
    <definedName name="Parm_Elect_Transfmr_52">#REF!</definedName>
    <definedName name="Parm_Elect_Transfmr_53">#REF!</definedName>
    <definedName name="Parm_Elect_Transfmr_54">#REF!</definedName>
    <definedName name="Parm_Elect_Transfmr_55">#REF!</definedName>
    <definedName name="Parm_Elect_Transfmr_56">#REF!</definedName>
    <definedName name="Parm_Elect_Transfmr_57">#REF!</definedName>
    <definedName name="Parm_Elect_Transfmr_58">#REF!</definedName>
    <definedName name="Parm_Elect_Transfmr_59">#REF!</definedName>
    <definedName name="Parm_Elect_Transfmr_60">#REF!</definedName>
    <definedName name="Parm_Elect_Transfmr_61">#REF!</definedName>
    <definedName name="Parm_Elect_Transfmr_62">#REF!</definedName>
    <definedName name="Parm_Elect_Transfmr_63">#REF!</definedName>
    <definedName name="Parm_Elect_Transfmr_64">#REF!</definedName>
    <definedName name="Parm_Elect_Transfmr_65">#REF!</definedName>
    <definedName name="Parm_Elect_Transfmr_66">#REF!</definedName>
    <definedName name="Parm_Elect_Transfmr_67">#REF!</definedName>
    <definedName name="Parm_Elect_Transm_01">#REF!</definedName>
    <definedName name="Parm_Elect_Transm_02">#REF!</definedName>
    <definedName name="Parm_Elect_Transm_03">#REF!</definedName>
    <definedName name="Parm_Elect_Transm_04">#REF!</definedName>
    <definedName name="Parm_Elect_Transm_05">#REF!</definedName>
    <definedName name="Parm_Elect_Transm_06">#REF!</definedName>
    <definedName name="Parm_Elect_Transm_07">#REF!</definedName>
    <definedName name="Parm_Elect_Transm_08">#REF!</definedName>
    <definedName name="Parm_General_01">#REF!</definedName>
    <definedName name="Parm_General_02">#REF!</definedName>
    <definedName name="Parm_General_03">#REF!</definedName>
    <definedName name="Parm_General_04">#REF!</definedName>
    <definedName name="Parm_General_05">#REF!</definedName>
    <definedName name="Parm_General_06">#REF!</definedName>
    <definedName name="Parm_General_07">#REF!</definedName>
    <definedName name="Parm_General_08">#REF!</definedName>
    <definedName name="Parm_General_09">#REF!</definedName>
    <definedName name="Parm_Guar_Envirmt_01">#REF!</definedName>
    <definedName name="Parm_Guar_Envirmt_02">#REF!</definedName>
    <definedName name="Parm_Guar_Envirmt_03">#REF!</definedName>
    <definedName name="Parm_Guar_Envirmt_04">#REF!</definedName>
    <definedName name="Parm_Guar_Envirmt_05">#REF!</definedName>
    <definedName name="Parm_Guar_Envirmt_06">#REF!</definedName>
    <definedName name="Parm_Guar_Envirmt_07">#REF!</definedName>
    <definedName name="Parm_Guar_Envirmt_08">#REF!</definedName>
    <definedName name="Parm_Guar_Envirmt_09">#REF!</definedName>
    <definedName name="Parm_Guar_Envirmt_10">#REF!</definedName>
    <definedName name="Parm_Guar_Envirmt_11">#REF!</definedName>
    <definedName name="Parm_Guar_Envirmt_12">#REF!</definedName>
    <definedName name="Parm_Guar_Perf_01">#REF!</definedName>
    <definedName name="Parm_Guar_Perf_02">#REF!</definedName>
    <definedName name="Parm_Guar_Perf_03">#REF!</definedName>
    <definedName name="Parm_Guar_Perf_04">#REF!</definedName>
    <definedName name="Parm_Guar_Perf_05">#REF!</definedName>
    <definedName name="Parm_Guar_Perf_06">#REF!</definedName>
    <definedName name="Parm_Guar_Perf_07">#REF!</definedName>
    <definedName name="Parm_Guar_Perf_08">#REF!</definedName>
    <definedName name="Parm_Guar_Perf_09">#REF!</definedName>
    <definedName name="Parm_Guar_Perf_10">#REF!</definedName>
    <definedName name="Parm_Guar_Perf_11">#REF!</definedName>
    <definedName name="Parm_Guar_Perf_Marg_01">#REF!</definedName>
    <definedName name="Parm_Guar_Perf_Marg_02">#REF!</definedName>
    <definedName name="Parm_Guar_Perf_Marg_03">#REF!</definedName>
    <definedName name="Parm_Guar_Perf_Marg_04">#REF!</definedName>
    <definedName name="Parm_Guar_Perf_Marg_05">#REF!</definedName>
    <definedName name="Parm_Guar_Perf_Marg_06">#REF!</definedName>
    <definedName name="Parm_Guar_Perf_Marg_07">#REF!</definedName>
    <definedName name="Parm_Guar_Perf_Marg_08">#REF!</definedName>
    <definedName name="Parm_Guar_Perf_Marg_09">#REF!</definedName>
    <definedName name="Parm_Guar_Perf_Marg_10">#REF!</definedName>
    <definedName name="Parm_Guar_Perf_Marg_11">#REF!</definedName>
    <definedName name="Parm_Mech_Boiler_01">#REF!</definedName>
    <definedName name="Parm_Mech_Boiler_02">#REF!</definedName>
    <definedName name="Parm_Mech_Boiler_03">#REF!</definedName>
    <definedName name="Parm_Mech_Boiler_04">#REF!</definedName>
    <definedName name="Parm_Mech_Boiler_05">#REF!</definedName>
    <definedName name="Parm_Mech_Boiler_06">#REF!</definedName>
    <definedName name="Parm_Mech_Boiler_07">#REF!</definedName>
    <definedName name="Parm_Mech_Boiler_08">#REF!</definedName>
    <definedName name="Parm_Mech_Boiler_09">#REF!</definedName>
    <definedName name="Parm_Mech_Boiler_10">#REF!</definedName>
    <definedName name="Parm_Mech_Boiler_11">#REF!</definedName>
    <definedName name="Parm_Mech_Boiler_12">#REF!</definedName>
    <definedName name="Parm_Mech_Boiler_13">#REF!</definedName>
    <definedName name="Parm_Mech_Boiler_14">#REF!</definedName>
    <definedName name="Parm_Mech_Boiler_15">#REF!</definedName>
    <definedName name="Parm_Mech_Boiler_16">#REF!</definedName>
    <definedName name="Parm_Mech_Boiler_17">#REF!</definedName>
    <definedName name="Parm_Mech_Boiler_18">#REF!</definedName>
    <definedName name="Parm_Mech_Boiler_19">#REF!</definedName>
    <definedName name="Parm_Mech_Boiler_20">#REF!</definedName>
    <definedName name="Parm_Mech_Boiler_21">#REF!</definedName>
    <definedName name="Parm_Mech_Boiler_22">#REF!</definedName>
    <definedName name="Parm_Mech_Boiler_23">#REF!</definedName>
    <definedName name="Parm_Mech_Boiler_24">#REF!</definedName>
    <definedName name="Parm_Mech_BOP_01">#REF!</definedName>
    <definedName name="Parm_Mech_BOP_02">#REF!</definedName>
    <definedName name="Parm_Mech_BOP_03">#REF!</definedName>
    <definedName name="Parm_Mech_BOP_04">#REF!</definedName>
    <definedName name="Parm_Mech_BOP_05">#REF!</definedName>
    <definedName name="Parm_Mech_BOP_06">#REF!</definedName>
    <definedName name="Parm_Mech_BOP_07">#REF!</definedName>
    <definedName name="Parm_Mech_BOP_08">#REF!</definedName>
    <definedName name="Parm_Mech_BOP_09">#REF!</definedName>
    <definedName name="Parm_Mech_BOP_10">#REF!</definedName>
    <definedName name="Parm_Mech_BOP_11">#REF!</definedName>
    <definedName name="Parm_Mech_BOP_12">#REF!</definedName>
    <definedName name="Parm_Mech_BOP_13">#REF!</definedName>
    <definedName name="Parm_Mech_BOP_14">#REF!</definedName>
    <definedName name="Parm_Mech_BOP_15">#REF!</definedName>
    <definedName name="Parm_Mech_BOP_16">#REF!</definedName>
    <definedName name="Parm_Mech_BOP_17">#REF!</definedName>
    <definedName name="Parm_Mech_BOP_18">#REF!</definedName>
    <definedName name="Parm_Mech_BOP_19">#REF!</definedName>
    <definedName name="Parm_Mech_BOP_20">#REF!</definedName>
    <definedName name="Parm_Mech_BOP_21">#REF!</definedName>
    <definedName name="Parm_Mech_BOP_22">#REF!</definedName>
    <definedName name="Parm_Mech_BOP_23">#REF!</definedName>
    <definedName name="Parm_Mech_BOP_24">#REF!</definedName>
    <definedName name="Parm_Mech_BOP_25">#REF!</definedName>
    <definedName name="Parm_Mech_BOP_26">#REF!</definedName>
    <definedName name="Parm_Mech_BOP_27">#REF!</definedName>
    <definedName name="Parm_Mech_BOP_28">#REF!</definedName>
    <definedName name="Parm_Mech_BOP_29">#REF!</definedName>
    <definedName name="Parm_Mech_BOP_30">#REF!</definedName>
    <definedName name="Parm_Mech_BOP_31">#REF!</definedName>
    <definedName name="Parm_Mech_Emissions_01">#REF!</definedName>
    <definedName name="Parm_Mech_Emissions_02">#REF!</definedName>
    <definedName name="Parm_Mech_Emissions_03">#REF!</definedName>
    <definedName name="Parm_Mech_Emissions_04">#REF!</definedName>
    <definedName name="Parm_Mech_Emissions_05">#REF!</definedName>
    <definedName name="Parm_Mech_Emissions_06">#REF!</definedName>
    <definedName name="Parm_Mech_Emissions_07">#REF!</definedName>
    <definedName name="Parm_Mech_Emissions_08">#REF!</definedName>
    <definedName name="Parm_Mech_Emissions_09">#REF!</definedName>
    <definedName name="Parm_Mech_Emissions_10">#REF!</definedName>
    <definedName name="Parm_Mech_Emissions_11">#REF!</definedName>
    <definedName name="Parm_Mech_Emissions_12">#REF!</definedName>
    <definedName name="Parm_Mech_Emissions_13">#REF!</definedName>
    <definedName name="Parm_Mech_Emissions_14">#REF!</definedName>
    <definedName name="Parm_Mech_Emissions_15">#REF!</definedName>
    <definedName name="Parm_Mech_Emissions_16">#REF!</definedName>
    <definedName name="Parm_Mech_Emissions_17">#REF!</definedName>
    <definedName name="Parm_Mech_Emissions_18">#REF!</definedName>
    <definedName name="Parm_Mech_Emissions_19">#REF!</definedName>
    <definedName name="Parm_Mech_Emissions_20">#REF!</definedName>
    <definedName name="Parm_Mech_Emissions_21">#REF!</definedName>
    <definedName name="Parm_Mech_Emissions_22">#REF!</definedName>
    <definedName name="Parm_Mech_Emissions_23">#REF!</definedName>
    <definedName name="Parm_Mech_Emissions_24">#REF!</definedName>
    <definedName name="Parm_Mech_Emissions_25">#REF!</definedName>
    <definedName name="Parm_Mech_Emissions_26">#REF!</definedName>
    <definedName name="Parm_Mech_Emissions_27">#REF!</definedName>
    <definedName name="Parm_Mech_Emissions_28">#REF!</definedName>
    <definedName name="Parm_Mech_Emissions_29">#REF!</definedName>
    <definedName name="Parm_Mech_Emissions_30">#REF!</definedName>
    <definedName name="Parm_Mech_Fuel_01">#REF!</definedName>
    <definedName name="Parm_Mech_Fuel_02">#REF!</definedName>
    <definedName name="Parm_Mech_Fuel_03">#REF!</definedName>
    <definedName name="Parm_Mech_Fuel_04">#REF!</definedName>
    <definedName name="Parm_Mech_Fuel_05">#REF!</definedName>
    <definedName name="Parm_Mech_Fuel_06">#REF!</definedName>
    <definedName name="Parm_Mech_Fuel_07">#REF!</definedName>
    <definedName name="Parm_Mech_Fuel_08">#REF!</definedName>
    <definedName name="Parm_Mech_Fuel_09">#REF!</definedName>
    <definedName name="Parm_Mech_Fuel_10">#REF!</definedName>
    <definedName name="Parm_Mech_Fuel_11">#REF!</definedName>
    <definedName name="Parm_Mech_Fuel_12">#REF!</definedName>
    <definedName name="Parm_Mech_Fuel_13">#REF!</definedName>
    <definedName name="Parm_Mech_Fuel_14">#REF!</definedName>
    <definedName name="Parm_Mech_Fuel_15">#REF!</definedName>
    <definedName name="Parm_Mech_Fuel_16">#REF!</definedName>
    <definedName name="Parm_Mech_Mtlhd_01">#REF!</definedName>
    <definedName name="Parm_Mech_Mtlhd_02">#REF!</definedName>
    <definedName name="Parm_Mech_Mtlhd_03">#REF!</definedName>
    <definedName name="Parm_Mech_Mtlhd_04">#REF!</definedName>
    <definedName name="Parm_Mech_Mtlhd_05">#REF!</definedName>
    <definedName name="Parm_Mech_Mtlhd_06">#REF!</definedName>
    <definedName name="Parm_Mech_Mtlhd_07">#REF!</definedName>
    <definedName name="Parm_Mech_Mtlhd_08">#REF!</definedName>
    <definedName name="Parm_Mech_Mtlhd_09">#REF!</definedName>
    <definedName name="Parm_Mech_Mtlhd_10">#REF!</definedName>
    <definedName name="Parm_Mech_Mtlhd_11">#REF!</definedName>
    <definedName name="Parm_Mech_Mtlhd_12">#REF!</definedName>
    <definedName name="Parm_Mech_Mtlhd_13">#REF!</definedName>
    <definedName name="Parm_Mech_Mtlhd_14">#REF!</definedName>
    <definedName name="Parm_Mech_Mtlhd_15">#REF!</definedName>
    <definedName name="Parm_Mech_Mtlhd_16">#REF!</definedName>
    <definedName name="Parm_Mech_Mtlhd_17">#REF!</definedName>
    <definedName name="Parm_Mech_STG_01">#REF!</definedName>
    <definedName name="Parm_Mech_STG_02">#REF!</definedName>
    <definedName name="Parm_Mech_STG_03">#REF!</definedName>
    <definedName name="Parm_Mech_STG_04">#REF!</definedName>
    <definedName name="Parm_Mech_STG_05">#REF!</definedName>
    <definedName name="Parm_Mech_STG_06">#REF!</definedName>
    <definedName name="Parm_Mech_STG_07">#REF!</definedName>
    <definedName name="Parm_Mech_STG_08">#REF!</definedName>
    <definedName name="Parm_Mech_STG_09">#REF!</definedName>
    <definedName name="Parm_Mech_STG_10">#REF!</definedName>
    <definedName name="Parm_Mech_STG_11">#REF!</definedName>
    <definedName name="Parm_Mech_STG_12">#REF!</definedName>
    <definedName name="Parm_Mech_STG_13">#REF!</definedName>
    <definedName name="Parm_Mech_STG_14">#REF!</definedName>
    <definedName name="Parm_Mech_STG_15">#REF!</definedName>
    <definedName name="Parm_Mech_STG_16">#REF!</definedName>
    <definedName name="Parm_Mech_STG_17">#REF!</definedName>
    <definedName name="Parm_Mech_STG_18">#REF!</definedName>
    <definedName name="Parm_Mech_STG_19">#REF!</definedName>
    <definedName name="Parm_Mech_STG_20">#REF!</definedName>
    <definedName name="Parm_Mech_STG_21">#REF!</definedName>
    <definedName name="Parm_Mech_Storage_01">#REF!</definedName>
    <definedName name="Parm_Mech_Storage_02">#REF!</definedName>
    <definedName name="Parm_Mech_Storage_03">#REF!</definedName>
    <definedName name="Parm_Mech_Storage_04">#REF!</definedName>
    <definedName name="Parm_Mech_Storage_05">#REF!</definedName>
    <definedName name="Parm_Mech_Storage_06">#REF!</definedName>
    <definedName name="Parm_Mech_Storage_07">#REF!</definedName>
    <definedName name="Parm_Mech_Storage_08">#REF!</definedName>
    <definedName name="Parm_Mech_Storage_09">#REF!</definedName>
    <definedName name="Parm_Mech_Storage_10">#REF!</definedName>
    <definedName name="Parm_Mech_Storage_11">#REF!</definedName>
    <definedName name="Parm_Plant_Design_01">#REF!</definedName>
    <definedName name="Parm_Plant_Design_02">#REF!</definedName>
    <definedName name="Parm_Plant_Design_03">#REF!</definedName>
    <definedName name="Parm_Plant_Design_04">#REF!</definedName>
    <definedName name="Parm_Plant_Design_05">#REF!</definedName>
    <definedName name="Parm_Plant_Design_06">#REF!</definedName>
    <definedName name="Parm_Plant_Design_07">#REF!</definedName>
    <definedName name="Parm_Plant_Design_08">#REF!</definedName>
    <definedName name="Parm_Plant_Design_09">#REF!</definedName>
    <definedName name="Parm_Plant_Design_10">#REF!</definedName>
    <definedName name="Parm_Plant_Design_11">#REF!</definedName>
    <definedName name="Parm_Plant_Design_12">#REF!</definedName>
    <definedName name="Parm_Plant_Design_13">#REF!</definedName>
    <definedName name="Parm_Plant_Design_14">#REF!</definedName>
    <definedName name="Parm_Plant_Design_15">#REF!</definedName>
    <definedName name="Parm_Plant_Design_16">#REF!</definedName>
    <definedName name="Parm_Plant_Design_17">#REF!</definedName>
    <definedName name="Parm_Plant_Design_18">#REF!</definedName>
    <definedName name="Parm_Plant_Design_19">#REF!</definedName>
    <definedName name="Parm_Plant_Design_20">#REF!</definedName>
    <definedName name="Parm_Plant_Design_21">#REF!</definedName>
    <definedName name="Parm_Plant_Design_22">#REF!</definedName>
    <definedName name="Parm_Plant_Design_23">#REF!</definedName>
    <definedName name="Parm_Plant_Design_24">#REF!</definedName>
    <definedName name="Parm_Plant_Design_25">#REF!</definedName>
    <definedName name="Parm_Plant_Design_26">#REF!</definedName>
    <definedName name="Parm_Plant_Design_27">#REF!</definedName>
    <definedName name="Parm_Plant_Design_28">#REF!</definedName>
    <definedName name="Parm_Plant_Design_29">#REF!</definedName>
    <definedName name="PAY">#REF!</definedName>
    <definedName name="PAYCRIT">#REF!</definedName>
    <definedName name="PAYITEM">#REF!</definedName>
    <definedName name="Payment_Date">#N/A</definedName>
    <definedName name="Payment_Number" localSheetId="0">ROW()-Header_Row</definedName>
    <definedName name="Payment_Number">ROW()-Header_Row</definedName>
    <definedName name="PAYMENT_SCHEDUL">'[1]Raw Data'!$X$185</definedName>
    <definedName name="PAYROLL">#REF!</definedName>
    <definedName name="PC_Hrs1">#REF!</definedName>
    <definedName name="PC_HRS2">#REF!</definedName>
    <definedName name="Period">#REF!</definedName>
    <definedName name="PFSR">#REF!</definedName>
    <definedName name="PIPE">#REF!</definedName>
    <definedName name="PIPE_CLASS">#REF!</definedName>
    <definedName name="PIPE_RACK_TRAY">#REF!</definedName>
    <definedName name="PIPE50_CITY">#REF!</definedName>
    <definedName name="PIPE50_ESC">#REF!</definedName>
    <definedName name="PIPE50_OLD_CITY">#REF!</definedName>
    <definedName name="PIPE50_OLD_ESC">#REF!</definedName>
    <definedName name="PIPE50_OLD_PROD">#REF!</definedName>
    <definedName name="PIPE50_OLD_WAGE">#REF!</definedName>
    <definedName name="PIPE50_PROD">#REF!</definedName>
    <definedName name="PIPE50_WAGE">#REF!</definedName>
    <definedName name="PlantName">#REF!</definedName>
    <definedName name="PlantPPH">#REF!</definedName>
    <definedName name="PlantType">#REF!</definedName>
    <definedName name="plu">#REF!</definedName>
    <definedName name="PLUG">#REF!</definedName>
    <definedName name="PM">'[12]SUPPLIER AND COST CENTER CODE'!$J$2:$J$9</definedName>
    <definedName name="PM_Hrs">#REF!</definedName>
    <definedName name="PM_Rev">#REF!</definedName>
    <definedName name="PO_HRS">'[1]Raw Data'!$E$5</definedName>
    <definedName name="pound">#REF!</definedName>
    <definedName name="PR">#REF!</definedName>
    <definedName name="PRE_TRACED_TUBE">#REF!</definedName>
    <definedName name="PREVIOUS">#REF!</definedName>
    <definedName name="Price_menu">#REF!</definedName>
    <definedName name="Primer">[31]Paint!$F$4:$F$11</definedName>
    <definedName name="Principal" localSheetId="0">-PPMT(Interest_Rate/12,Schedule!Payment_Number,Number_of_Payments,Loan_Amount)</definedName>
    <definedName name="Principal">-PPMT(Interest_Rate/12,Payment_Number,Number_of_Payments,Loan_Amount)</definedName>
    <definedName name="print">#REF!</definedName>
    <definedName name="PRINT_1">'[1]Raw Data'!$F$56</definedName>
    <definedName name="_xlnm.Print_Area">[22]Summary:Siteworks!$A$7:$K$62</definedName>
    <definedName name="Print_Area_MI">#REF!</definedName>
    <definedName name="_xlnm.Print_Titles" localSheetId="0">Schedule!$4:$6</definedName>
    <definedName name="_xlnm.Print_Titles">#REF!</definedName>
    <definedName name="Print_Titles_MI">#REF!</definedName>
    <definedName name="PRINT1">#REF!</definedName>
    <definedName name="PRINTALL">#REF!</definedName>
    <definedName name="PrintTotal">'[1]Raw Data'!$A$1:$CE$125</definedName>
    <definedName name="PRJ_ELBK_CST_EDITBY">#REF!</definedName>
    <definedName name="PRJ_ELBK_CST_EDITDATE">#REF!</definedName>
    <definedName name="PRJ_ELEQ_CST_EDITBY">#REF!</definedName>
    <definedName name="PRJ_ELEQ_CST_EDITDATE">#REF!</definedName>
    <definedName name="PRJ_INSTR_CST_EDITBY">#REF!</definedName>
    <definedName name="PRJ_INSTR_CST_EDITDATE">#REF!</definedName>
    <definedName name="PRO_RATA__Rate_from_Bill_15__Concourse_C">'[41]OBI SNWE'!$M$530,'[41]OBI SNWE'!$M$532,'[41]OBI SNWE'!$M$535,'[41]OBI SNWE'!$M$537,'[41]OBI SNWE'!$M$540:$M$545,'[41]OBI SNWE'!$M$549</definedName>
    <definedName name="Proc_Hrs">#REF!</definedName>
    <definedName name="Proc_Rev">#REF!</definedName>
    <definedName name="Procurement">'[12]SUPPLIER AND COST CENTER CODE'!$J$16:$J$19</definedName>
    <definedName name="PROJ_OFF_HRS">'[1]Raw Data'!$E$9</definedName>
    <definedName name="PROJ_OFF_LAB">'[1]Raw Data'!$D$9</definedName>
    <definedName name="Project_Start">Schedule!$I$3</definedName>
    <definedName name="PUMP">#REF!</definedName>
    <definedName name="PVC_FLEXIBLE_PIPE">#REF!</definedName>
    <definedName name="PVC_PIPE">#REF!</definedName>
    <definedName name="PWR_BLK_TRAY">#REF!</definedName>
    <definedName name="Q">#REF!</definedName>
    <definedName name="qa_graph">'[1]Raw Data'!$E$51:$AM$180</definedName>
    <definedName name="qa_schedule">'[1]Raw Data'!$B$2:$AN$38</definedName>
    <definedName name="qar">[42]Sheet1!$B$5</definedName>
    <definedName name="QQQ">'[43]cp-e1'!#REF!</definedName>
    <definedName name="QR.">[16]BOQ!#REF!</definedName>
    <definedName name="QTY" localSheetId="0">IF(UOM=BASE,#REF!,IF(UOM=1,#REF!*VLOOKUP(#REF!,Conv,5),#REF!/VLOOKUP(#REF!,Conv,5)))</definedName>
    <definedName name="QTY">IF(UOM=BASE,#REF!,IF(UOM=1,#REF!*VLOOKUP(#REF!,Conv,5),#REF!/VLOOKUP(#REF!,Conv,5)))</definedName>
    <definedName name="Qty_Cntl_Valves" localSheetId="0">ROUND(IF(VLOOKUP(#REF!,CNTL_VALVE_PRICE,9,FALSE)=0,0,VLOOKUP(#REF!,CNTL_VALVE_PRICE,9,FALSE)),0)</definedName>
    <definedName name="Qty_Cntl_Valves">ROUND(IF(VLOOKUP(#REF!,CNTL_VALVE_PRICE,9,FALSE)=0,0,VLOOKUP(#REF!,CNTL_VALVE_PRICE,9,FALSE)),0)</definedName>
    <definedName name="QTY_DISC_MV">#REF!</definedName>
    <definedName name="QUANTITY">'[1]Raw Data'!$E$12:$E$16,'[1]Raw Data'!$E$19:$E$30,'[1]Raw Data'!$E$33:$E$36,'[1]Raw Data'!$E$39:$E$40,'[1]Raw Data'!$E$42:$E$48,'[1]Raw Data'!$E$51:$E$55,'[1]Raw Data'!$E$66</definedName>
    <definedName name="Quotation">[44]General!$A$4:$B$23</definedName>
    <definedName name="qwd">#REF!</definedName>
    <definedName name="qwq">VLOOKUP(#REF!,BOPLAB,HLOOKUP(#REF!,BOP,2),FALSE)+(VLOOKUP(#REF!,BOPLAB,HLOOKUP(#REF!,BOP,2)+1,FALSE)-VLOOKUP(#REF!,BOPLAB,HLOOKUP(#REF!,BOP,2),FALSE))*(#REF!-HLOOKUP(#REF!,BOP,1))/(HLOOKUP(#REF!+2,BOP,1)-HLOOKUP(#REF!,BOP,1))</definedName>
    <definedName name="R_DATA">#REF!</definedName>
    <definedName name="RA">[20]Lstsub!#REF!</definedName>
    <definedName name="RAPS">[20]Lstsub!#REF!</definedName>
    <definedName name="RATES">'[1]Raw Data'!$B$6:$K$59</definedName>
    <definedName name="RATIO">#REF!</definedName>
    <definedName name="Rc_Costs">#REF!</definedName>
    <definedName name="RC_Mhrs">#REF!</definedName>
    <definedName name="RCD">[20]Lstsub!#REF!</definedName>
    <definedName name="rClient">'[1]Raw Data'!$D$7</definedName>
    <definedName name="RCS">[20]Lstsub!#REF!</definedName>
    <definedName name="rDate">'[1]Raw Data'!$D$5</definedName>
    <definedName name="rDesc">'[1]Raw Data'!$D$9</definedName>
    <definedName name="RE_SIZE">#REF!</definedName>
    <definedName name="RebarQty" localSheetId="0">IF(BASE=1,(#REF!*#REF!)/2000,(#REF!*#REF!)/1685.552931)</definedName>
    <definedName name="RebarQty">IF(BASE=1,(#REF!*#REF!)/2000,(#REF!*#REF!)/1685.552931)</definedName>
    <definedName name="RebarQty1">#N/A</definedName>
    <definedName name="RECEPT">#REF!</definedName>
    <definedName name="RED">#REF!</definedName>
    <definedName name="RefMWeGross">#REF!</definedName>
    <definedName name="RefPlant">#REF!</definedName>
    <definedName name="RefPlantBasis">#REF!</definedName>
    <definedName name="RefPlantDate">#REF!</definedName>
    <definedName name="RefPlantPPH">#REF!</definedName>
    <definedName name="region">#REF!</definedName>
    <definedName name="reimb">'[1]Raw Data'!#REF!</definedName>
    <definedName name="Relocation_Allowance">'[1]Raw Data'!$I$25:$J$26</definedName>
    <definedName name="rEstimator">'[1]Raw Data'!$D$11</definedName>
    <definedName name="results">#REF!</definedName>
    <definedName name="REV">#REF!</definedName>
    <definedName name="Rev_No">#REF!</definedName>
    <definedName name="RevDate">#REF!</definedName>
    <definedName name="RFcover">'[13]Ra  stair'!#REF!</definedName>
    <definedName name="RFstructure">'[13]Ra  stair'!#REF!</definedName>
    <definedName name="RiskAfterRecalcMacro">"FailureLoop"</definedName>
    <definedName name="RiskAutoStopPercChange">1.5</definedName>
    <definedName name="RiskBeforeSimMacro">"Initialise_Model"</definedName>
    <definedName name="RiskCollectDistributionSamples">2</definedName>
    <definedName name="RiskCorrelationSheet">'[1]Raw Data'!#REF!</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2000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0</definedName>
    <definedName name="RiskStatFunctionsUpdateFreq">1</definedName>
    <definedName name="RiskTemplateSheetName">"myTemplate"</definedName>
    <definedName name="RiskUpdateDisplay">FALSE</definedName>
    <definedName name="RiskUpdateStatFunctions">TRUE</definedName>
    <definedName name="RiskUseDifferentSeedForEachSim">FALSE</definedName>
    <definedName name="RiskUseFixedSeed">FALSE</definedName>
    <definedName name="RiskUseMultipleCPUs">FALSE</definedName>
    <definedName name="RL">[20]Lstsub!#REF!</definedName>
    <definedName name="rLocation">'[1]Raw Data'!$D$8</definedName>
    <definedName name="RLPS">[20]Lstsub!#REF!</definedName>
    <definedName name="ROADWAY_FIXT">#REF!</definedName>
    <definedName name="Roofstructure">'[13]Ra  stair'!#REF!</definedName>
    <definedName name="rProjectNo">'[1]Raw Data'!$D$6</definedName>
    <definedName name="rr" localSheetId="0" hidden="1">{#N/A,#N/A,FALSE,"SumD";#N/A,#N/A,FALSE,"ElecD";#N/A,#N/A,FALSE,"MechD";#N/A,#N/A,FALSE,"GeotD";#N/A,#N/A,FALSE,"PrcsD";#N/A,#N/A,FALSE,"TunnD";#N/A,#N/A,FALSE,"CivlD";#N/A,#N/A,FALSE,"NtwkD";#N/A,#N/A,FALSE,"EstgD";#N/A,#N/A,FALSE,"PEngD"}</definedName>
    <definedName name="rr" hidden="1">{#N/A,#N/A,FALSE,"SumD";#N/A,#N/A,FALSE,"ElecD";#N/A,#N/A,FALSE,"MechD";#N/A,#N/A,FALSE,"GeotD";#N/A,#N/A,FALSE,"PrcsD";#N/A,#N/A,FALSE,"TunnD";#N/A,#N/A,FALSE,"CivlD";#N/A,#N/A,FALSE,"NtwkD";#N/A,#N/A,FALSE,"EstgD";#N/A,#N/A,FALSE,"PEngD"}</definedName>
    <definedName name="rrtyr" hidden="1">#REF!</definedName>
    <definedName name="rWorkWeek">'[1]Raw Data'!$G$11</definedName>
    <definedName name="s">#REF!</definedName>
    <definedName name="sal">#REF!</definedName>
    <definedName name="SANITARY">#REF!</definedName>
    <definedName name="sasas">'[45]Ra  stair'!#REF!</definedName>
    <definedName name="SC">IF(VLOOKUP(#REF!,[6]!TABLE,5)*VLOOKUP(#REF!,[6]!TABLE,9)*#REF!*#REF!=0,0,VLOOKUP(#REF!,[6]!TABLE,5)*VLOOKUP(#REF!,[6]!TABLE,9)*#REF!*#REF!)</definedName>
    <definedName name="SC_MAT_EQUIP">'[1]Raw Data'!$D$16</definedName>
    <definedName name="SCALE_UP">'[1]Raw Data'!$AE$266</definedName>
    <definedName name="scarce" localSheetId="0" hidden="1">{#N/A,#N/A,FALSE,"Summary";#N/A,#N/A,FALSE,"3TJ";#N/A,#N/A,FALSE,"3TN";#N/A,#N/A,FALSE,"3TP";#N/A,#N/A,FALSE,"3SJ";#N/A,#N/A,FALSE,"3CJ";#N/A,#N/A,FALSE,"3CN";#N/A,#N/A,FALSE,"3CP";#N/A,#N/A,FALSE,"3A"}</definedName>
    <definedName name="scarce" hidden="1">{#N/A,#N/A,FALSE,"Summary";#N/A,#N/A,FALSE,"3TJ";#N/A,#N/A,FALSE,"3TN";#N/A,#N/A,FALSE,"3TP";#N/A,#N/A,FALSE,"3SJ";#N/A,#N/A,FALSE,"3CJ";#N/A,#N/A,FALSE,"3CN";#N/A,#N/A,FALSE,"3CP";#N/A,#N/A,FALSE,"3A"}</definedName>
    <definedName name="SCHrs">IF(VLOOKUP(#REF!,[6]!TABLE,11)*#REF!*#REF!=0,0,VLOOKUP(#REF!,[6]!TABLE,11)*#REF!*#REF!)</definedName>
    <definedName name="SCHrs1">IF(VLOOKUP([5]Option!$G1,[6]!TABLE,11)*[5]Option!$X1*[5]Option!$S1=0,0,VLOOKUP([5]Option!$G1,[6]!TABLE,11)*[5]Option!$X1*[5]Option!$S1)</definedName>
    <definedName name="sd" localSheetId="0" hidden="1">{#N/A,#N/A,FALSE,"SumG";#N/A,#N/A,FALSE,"ElecG";#N/A,#N/A,FALSE,"MechG";#N/A,#N/A,FALSE,"GeotG";#N/A,#N/A,FALSE,"PrcsG";#N/A,#N/A,FALSE,"TunnG";#N/A,#N/A,FALSE,"CivlG";#N/A,#N/A,FALSE,"NtwkG";#N/A,#N/A,FALSE,"EstgG";#N/A,#N/A,FALSE,"PEngG"}</definedName>
    <definedName name="sd" hidden="1">{#N/A,#N/A,FALSE,"SumG";#N/A,#N/A,FALSE,"ElecG";#N/A,#N/A,FALSE,"MechG";#N/A,#N/A,FALSE,"GeotG";#N/A,#N/A,FALSE,"PrcsG";#N/A,#N/A,FALSE,"TunnG";#N/A,#N/A,FALSE,"CivlG";#N/A,#N/A,FALSE,"NtwkG";#N/A,#N/A,FALSE,"EstgG";#N/A,#N/A,FALSE,"PEngG"}</definedName>
    <definedName name="Services2" localSheetId="0" hidden="1">{#N/A,#N/A,FALSE,"Pricing";#N/A,#N/A,FALSE,"Summary";#N/A,#N/A,FALSE,"CompProd";#N/A,#N/A,FALSE,"CompJobhrs";#N/A,#N/A,FALSE,"Escalation";#N/A,#N/A,FALSE,"Contingency";#N/A,#N/A,FALSE,"GM";#N/A,#N/A,FALSE,"CompWage";#N/A,#N/A,FALSE,"costSum"}</definedName>
    <definedName name="Services2" hidden="1">{#N/A,#N/A,FALSE,"Pricing";#N/A,#N/A,FALSE,"Summary";#N/A,#N/A,FALSE,"CompProd";#N/A,#N/A,FALSE,"CompJobhrs";#N/A,#N/A,FALSE,"Escalation";#N/A,#N/A,FALSE,"Contingency";#N/A,#N/A,FALSE,"GM";#N/A,#N/A,FALSE,"CompWage";#N/A,#N/A,FALSE,"costSum"}</definedName>
    <definedName name="SETUP">'[1]Raw Data'!$AM$192:$AO$193</definedName>
    <definedName name="sffff" localSheetId="0" hidden="1">{#N/A,#N/A,FALSE,"SumD";#N/A,#N/A,FALSE,"ElecD";#N/A,#N/A,FALSE,"MechD";#N/A,#N/A,FALSE,"GeotD";#N/A,#N/A,FALSE,"PrcsD";#N/A,#N/A,FALSE,"TunnD";#N/A,#N/A,FALSE,"CivlD";#N/A,#N/A,FALSE,"NtwkD";#N/A,#N/A,FALSE,"EstgD";#N/A,#N/A,FALSE,"PEngD"}</definedName>
    <definedName name="sffff" hidden="1">{#N/A,#N/A,FALSE,"SumD";#N/A,#N/A,FALSE,"ElecD";#N/A,#N/A,FALSE,"MechD";#N/A,#N/A,FALSE,"GeotD";#N/A,#N/A,FALSE,"PrcsD";#N/A,#N/A,FALSE,"TunnD";#N/A,#N/A,FALSE,"CivlD";#N/A,#N/A,FALSE,"NtwkD";#N/A,#N/A,FALSE,"EstgD";#N/A,#N/A,FALSE,"PEngD"}</definedName>
    <definedName name="sfsd">#REF!</definedName>
    <definedName name="sheet">'[1]Raw Data'!$B$1:$Q$84</definedName>
    <definedName name="Signage">'[13]Ra  stair'!#REF!</definedName>
    <definedName name="sing_dollrs">'[1]Raw Data'!$F$133</definedName>
    <definedName name="site">'[1]Raw Data'!#REF!</definedName>
    <definedName name="SiteArea">#REF!</definedName>
    <definedName name="SiteexRatio">#REF!</definedName>
    <definedName name="SIZE">#REF!</definedName>
    <definedName name="SIZEC">#REF!</definedName>
    <definedName name="Slabs">#REF!</definedName>
    <definedName name="SN_Salary">'[1]Raw Data'!#REF!</definedName>
    <definedName name="SNM_EXPAT">'[1]Raw Data'!$D$13</definedName>
    <definedName name="SNM_EXPAT_HRS">'[1]Raw Data'!$E$13</definedName>
    <definedName name="SNM_FOREIGN">'[1]Raw Data'!$D$14</definedName>
    <definedName name="SNM_FOREIGN_HRS">'[1]Raw Data'!$E$14</definedName>
    <definedName name="SNM_HRS">'[1]Raw Data'!$E$12</definedName>
    <definedName name="SNM_LAB">'[1]Raw Data'!$D$12</definedName>
    <definedName name="SOL">#REF!</definedName>
    <definedName name="Sourcing">#REF!</definedName>
    <definedName name="SPEC_1">#REF!</definedName>
    <definedName name="SPEC_10">#REF!</definedName>
    <definedName name="SPEC_11">#REF!</definedName>
    <definedName name="SPEC_12">#REF!</definedName>
    <definedName name="SPEC_13">#REF!</definedName>
    <definedName name="SPEC_14">#REF!</definedName>
    <definedName name="SPEC_15">#REF!</definedName>
    <definedName name="SPEC_16">#REF!</definedName>
    <definedName name="SPEC_17">#REF!</definedName>
    <definedName name="SPEC_18">#REF!</definedName>
    <definedName name="SPEC_19">#REF!</definedName>
    <definedName name="SPEC_2">#REF!</definedName>
    <definedName name="SPEC_20">#REF!</definedName>
    <definedName name="SPEC_21">#REF!</definedName>
    <definedName name="SPEC_22">#REF!</definedName>
    <definedName name="SPEC_23">#REF!</definedName>
    <definedName name="SPEC_24">#REF!</definedName>
    <definedName name="SPEC_25">#REF!</definedName>
    <definedName name="SPEC_3">#REF!</definedName>
    <definedName name="SPEC_4">#REF!</definedName>
    <definedName name="SPEC_5">#REF!</definedName>
    <definedName name="SPEC_6">#REF!</definedName>
    <definedName name="SPEC_7">#REF!</definedName>
    <definedName name="SPEC_8">#REF!</definedName>
    <definedName name="SPEC_9">#REF!</definedName>
    <definedName name="ssshhh" localSheetId="0" hidden="1">{#N/A,#N/A,FALSE,"SumG";#N/A,#N/A,FALSE,"ElecG";#N/A,#N/A,FALSE,"MechG";#N/A,#N/A,FALSE,"GeotG";#N/A,#N/A,FALSE,"PrcsG";#N/A,#N/A,FALSE,"TunnG";#N/A,#N/A,FALSE,"CivlG";#N/A,#N/A,FALSE,"NtwkG";#N/A,#N/A,FALSE,"EstgG";#N/A,#N/A,FALSE,"PEngG"}</definedName>
    <definedName name="ssshhh" hidden="1">{#N/A,#N/A,FALSE,"SumG";#N/A,#N/A,FALSE,"ElecG";#N/A,#N/A,FALSE,"MechG";#N/A,#N/A,FALSE,"GeotG";#N/A,#N/A,FALSE,"PrcsG";#N/A,#N/A,FALSE,"TunnG";#N/A,#N/A,FALSE,"CivlG";#N/A,#N/A,FALSE,"NtwkG";#N/A,#N/A,FALSE,"EstgG";#N/A,#N/A,FALSE,"PEngG"}</definedName>
    <definedName name="sssss" localSheetId="0" hidden="1">{#N/A,#N/A,FALSE,"SumD";#N/A,#N/A,FALSE,"ElecD";#N/A,#N/A,FALSE,"MechD";#N/A,#N/A,FALSE,"GeotD";#N/A,#N/A,FALSE,"PrcsD";#N/A,#N/A,FALSE,"TunnD";#N/A,#N/A,FALSE,"CivlD";#N/A,#N/A,FALSE,"NtwkD";#N/A,#N/A,FALSE,"EstgD";#N/A,#N/A,FALSE,"PEngD"}</definedName>
    <definedName name="sssss" hidden="1">{#N/A,#N/A,FALSE,"SumD";#N/A,#N/A,FALSE,"ElecD";#N/A,#N/A,FALSE,"MechD";#N/A,#N/A,FALSE,"GeotD";#N/A,#N/A,FALSE,"PrcsD";#N/A,#N/A,FALSE,"TunnD";#N/A,#N/A,FALSE,"CivlD";#N/A,#N/A,FALSE,"NtwkD";#N/A,#N/A,FALSE,"EstgD";#N/A,#N/A,FALSE,"PEngD"}</definedName>
    <definedName name="Stairs">'[13]Ra  stair'!#REF!</definedName>
    <definedName name="steam_trap">#REF!</definedName>
    <definedName name="steel">#REF!</definedName>
    <definedName name="STEEL_CITY">#REF!</definedName>
    <definedName name="STEEL_ESC">#REF!</definedName>
    <definedName name="STEEL_OLD_CITY">#REF!</definedName>
    <definedName name="STEEL_OLD_ESC">#REF!</definedName>
    <definedName name="STEEL_OLD_PROD">#REF!</definedName>
    <definedName name="STEEL_OLD_WAGE">#REF!</definedName>
    <definedName name="STEEL_PROD">#REF!</definedName>
    <definedName name="STEEL_WAGE">#REF!</definedName>
    <definedName name="SteelGrades">'[31]Drop-Down'!#REF!</definedName>
    <definedName name="Struct_Steel_1">#REF!</definedName>
    <definedName name="Struct_Steel_10">#REF!</definedName>
    <definedName name="Struct_Steel_100">#REF!</definedName>
    <definedName name="Struct_Steel_20">#REF!</definedName>
    <definedName name="Struct_Steel_30">#REF!</definedName>
    <definedName name="Struct_Steel_40">#REF!</definedName>
    <definedName name="Struct_Steel_50">#REF!</definedName>
    <definedName name="Struct_Steel_60">#REF!</definedName>
    <definedName name="Struct_Steel_70">#REF!</definedName>
    <definedName name="Struct_Steel_80">#REF!</definedName>
    <definedName name="Struct_Steel_90">#REF!</definedName>
    <definedName name="Sub_Fac_old">[26]Sheet2!$B$89:$C$390</definedName>
    <definedName name="SUBCONTRACT_MTRL_UNIT_COST">'[1]Raw Data'!$L$12:$L$16,'[1]Raw Data'!$L$19:$L$30,'[1]Raw Data'!$L$33:$L$36,'[1]Raw Data'!$L$39:$L$40,'[1]Raw Data'!$L$42:$L$48,'[1]Raw Data'!$L$51:$L$55,'[1]Raw Data'!$L$66</definedName>
    <definedName name="SUM_DATA">#REF!</definedName>
    <definedName name="SUMM">'[1]Raw Data'!#REF!</definedName>
    <definedName name="SUMMARY">#REF!</definedName>
    <definedName name="Sunshade">'[13]Ra  stair'!#REF!</definedName>
    <definedName name="sw">#REF!</definedName>
    <definedName name="swi">#REF!</definedName>
    <definedName name="SWITCH">#REF!</definedName>
    <definedName name="swt">#REF!</definedName>
    <definedName name="SWYD_DUCT_SIZE">#REF!</definedName>
    <definedName name="Swyd_Scope">#REF!</definedName>
    <definedName name="SWYD_TYPE">#REF!</definedName>
    <definedName name="SYS">#REF!</definedName>
    <definedName name="SYSTEM">#REF!</definedName>
    <definedName name="TABLE">'[1]Raw Data'!#REF!</definedName>
    <definedName name="Table_conv">#REF!</definedName>
    <definedName name="table_disci">#REF!</definedName>
    <definedName name="Table_repABC">#REF!</definedName>
    <definedName name="TABLE5KV">#REF!</definedName>
    <definedName name="task_end" localSheetId="0">Schedule!$J1</definedName>
    <definedName name="task_progress" localSheetId="0">Schedule!$M1</definedName>
    <definedName name="task_start" localSheetId="0">Schedule!$I1</definedName>
    <definedName name="Taxes">'[1]Raw Data'!$D$19</definedName>
    <definedName name="TE">#REF!</definedName>
    <definedName name="TEE">#REF!</definedName>
    <definedName name="TELE_CABLE">#REF!</definedName>
    <definedName name="TELE_CONDUIT">#REF!</definedName>
    <definedName name="TELE_EQUIP">#REF!</definedName>
    <definedName name="TEM">#REF!</definedName>
    <definedName name="temp">#REF!</definedName>
    <definedName name="temp_strainer">#REF!</definedName>
    <definedName name="TempRatio">#REF!</definedName>
    <definedName name="TERMS_5KV">#REF!</definedName>
    <definedName name="TERMS_600V">#REF!</definedName>
    <definedName name="test" localSheetId="0" hidden="1">{#N/A,#N/A,FALSE,"Pricing";#N/A,#N/A,FALSE,"Summary";#N/A,#N/A,FALSE,"CompProd";#N/A,#N/A,FALSE,"CompJobhrs";#N/A,#N/A,FALSE,"Escalation";#N/A,#N/A,FALSE,"Contingency";#N/A,#N/A,FALSE,"GM";#N/A,#N/A,FALSE,"CompWage";#N/A,#N/A,FALSE,"costSum"}</definedName>
    <definedName name="test" hidden="1">{#N/A,#N/A,FALSE,"Pricing";#N/A,#N/A,FALSE,"Summary";#N/A,#N/A,FALSE,"CompProd";#N/A,#N/A,FALSE,"CompJobhrs";#N/A,#N/A,FALSE,"Escalation";#N/A,#N/A,FALSE,"Contingency";#N/A,#N/A,FALSE,"GM";#N/A,#N/A,FALSE,"CompWage";#N/A,#N/A,FALSE,"costSum"}</definedName>
    <definedName name="THK">#REF!</definedName>
    <definedName name="TITLES_A_HRS">'[1]Raw Data'!$A$2:$IV$5</definedName>
    <definedName name="TITLES_PRINT">[46]C3!#REF!</definedName>
    <definedName name="TL">#REF!</definedName>
    <definedName name="TM">#REF!</definedName>
    <definedName name="today" localSheetId="0">TODAY()</definedName>
    <definedName name="TOL">#REF!</definedName>
    <definedName name="TOP_DIMS">'[1]Raw Data'!$A$1:$IV$5</definedName>
    <definedName name="Topcoat">[35]Paint!$F$18:$F$27</definedName>
    <definedName name="TOT_CV">'[1]Raw Data'!$D$4</definedName>
    <definedName name="TOT_EXP_COND">#REF!</definedName>
    <definedName name="TOT_FIXTURES">#REF!</definedName>
    <definedName name="TOT_PVC_COND">#REF!</definedName>
    <definedName name="total">'[1]Raw Data'!$B$1:$Q$84</definedName>
    <definedName name="Total_Burden">'[1]Raw Data'!$D$20</definedName>
    <definedName name="Total_Cost">#REF!</definedName>
    <definedName name="TOTAL_DIRECTS">#REF!</definedName>
    <definedName name="total_graph">'[1]Raw Data'!$B$86:$AF$242</definedName>
    <definedName name="TOTAL_INDIRECTS">#REF!</definedName>
    <definedName name="Total_Interest">#REF!</definedName>
    <definedName name="total_schedule">'[1]Raw Data'!$B$1:$AI$81</definedName>
    <definedName name="TOTAL1">'[1]Raw Data'!$C$1:$U$156</definedName>
    <definedName name="TRAY">#REF!</definedName>
    <definedName name="TRAY_PRICING">#REF!</definedName>
    <definedName name="TRAY_TYPE">#REF!</definedName>
    <definedName name="Tray_Width" localSheetId="0">IF(VLOOKUP(#REF!,TRAY_PRICING,2,FALSE)=0,0,VLOOKUP(#REF!,TRAY_PRICING,2,FALSE))</definedName>
    <definedName name="Tray_Width">IF(VLOOKUP(#REF!,TRAY_PRICING,2,FALSE)=0,0,VLOOKUP(#REF!,TRAY_PRICING,2,FALSE))</definedName>
    <definedName name="Tray1_Width">#N/A</definedName>
    <definedName name="TRENCHES">#REF!</definedName>
    <definedName name="TSC">#REF!</definedName>
    <definedName name="TSD">[20]Lstsub!#REF!</definedName>
    <definedName name="TSK">#REF!</definedName>
    <definedName name="TSS">[20]Lstsub!#REF!</definedName>
    <definedName name="ttt">#REF!</definedName>
    <definedName name="tube_test_press1_12">#REF!</definedName>
    <definedName name="TUBED_INST">#REF!</definedName>
    <definedName name="TUBE계획">'[17]#3E1_GCR'!#REF!</definedName>
    <definedName name="type333">#REF!</definedName>
    <definedName name="U_G">#REF!</definedName>
    <definedName name="UF">'[13]Ra  stair'!#REF!</definedName>
    <definedName name="UHrs_Civil" localSheetId="0">IF(VLOOKUP(#REF!,PRICE_CIVIL,9,FALSE)=0,0,VLOOKUP(#REF!,PRICE_CIVIL,9,FALSE))</definedName>
    <definedName name="UHrs_Civil">IF(VLOOKUP(#REF!,PRICE_CIVIL,9,FALSE)=0,0,VLOOKUP(#REF!,PRICE_CIVIL,9,FALSE))</definedName>
    <definedName name="Uhrs_Cntl_Valves" localSheetId="0">ROUND(IF(VLOOKUP(#REF!,CNTL_VALVE_PRICE,12,FALSE)=0,0,VLOOKUP(#REF!,CNTL_VALVE_PRICE,12,FALSE)),2)</definedName>
    <definedName name="Uhrs_Cntl_Valves">ROUND(IF(VLOOKUP(#REF!,CNTL_VALVE_PRICE,12,FALSE)=0,0,VLOOKUP(#REF!,CNTL_VALVE_PRICE,12,FALSE)),2)</definedName>
    <definedName name="UHrs_Conduit" localSheetId="0">IF(VLOOKUP(#REF!,COND_PRICING,12,FALSE)=0,0,VLOOKUP(#REF!,COND_PRICING,12,FALSE))</definedName>
    <definedName name="UHrs_Conduit">IF(VLOOKUP(#REF!,COND_PRICING,12,FALSE)=0,0,VLOOKUP(#REF!,COND_PRICING,12,FALSE))</definedName>
    <definedName name="Uhrs_DB" localSheetId="0">IF(VLOOKUP(#REF!,DB_PRICING,12,FALSE)=0,0,VLOOKUP(#REF!,DB_PRICING,12,FALSE))</definedName>
    <definedName name="Uhrs_DB">IF(VLOOKUP(#REF!,DB_PRICING,12,FALSE)=0,0,VLOOKUP(#REF!,DB_PRICING,12,FALSE))</definedName>
    <definedName name="UHrs_MV_Cable" localSheetId="0">IF(VLOOKUP(#REF!,CABLE_PRICING,10,FALSE)=0,0,VLOOKUP(#REF!,CABLE_PRICING,10,FALSE))</definedName>
    <definedName name="UHrs_MV_Cable">IF(VLOOKUP(#REF!,CABLE_PRICING,10,FALSE)=0,0,VLOOKUP(#REF!,CABLE_PRICING,10,FALSE))</definedName>
    <definedName name="UHrs_Other" localSheetId="0">IF(VLOOKUP(#REF!,OTHER_PRICING,10,FALSE)=0,0,VLOOKUP(#REF!,OTHER_PRICING,10,FALSE))</definedName>
    <definedName name="UHrs_Other">IF(VLOOKUP(#REF!,OTHER_PRICING,10,FALSE)=0,0,VLOOKUP(#REF!,OTHER_PRICING,10,FALSE))</definedName>
    <definedName name="UHrs_tray" localSheetId="0">IF(VLOOKUP(#REF!,TRAY_PRICING,14,FALSE)=0,0,VLOOKUP(#REF!,TRAY_PRICING,14,FALSE))</definedName>
    <definedName name="UHrs_tray">IF(VLOOKUP(#REF!,TRAY_PRICING,14,FALSE)=0,0,VLOOKUP(#REF!,TRAY_PRICING,14,FALSE))</definedName>
    <definedName name="Uhrs1_Civil" localSheetId="0">IF(VLOOKUP([5]Option!$G1,PRICE_CIVIL,9,FALSE)=0,0,VLOOKUP([5]Option!$G1,PRICE_CIVIL,9,FALSE))</definedName>
    <definedName name="Uhrs1_Civil">IF(VLOOKUP([5]Option!$G1,PRICE_CIVIL,9,FALSE)=0,0,VLOOKUP([5]Option!$G1,PRICE_CIVIL,9,FALSE))</definedName>
    <definedName name="UHrs1_Conduit">#N/A</definedName>
    <definedName name="UHrs1_MV_Cable">#N/A</definedName>
    <definedName name="UHrs1_Other">#N/A</definedName>
    <definedName name="UHrs1_tray">#N/A</definedName>
    <definedName name="uj" localSheetId="0" hidden="1">{#N/A,#N/A,FALSE,"SumG";#N/A,#N/A,FALSE,"ElecG";#N/A,#N/A,FALSE,"MechG";#N/A,#N/A,FALSE,"GeotG";#N/A,#N/A,FALSE,"PrcsG";#N/A,#N/A,FALSE,"TunnG";#N/A,#N/A,FALSE,"CivlG";#N/A,#N/A,FALSE,"NtwkG";#N/A,#N/A,FALSE,"EstgG";#N/A,#N/A,FALSE,"PEngG"}</definedName>
    <definedName name="uj" hidden="1">{#N/A,#N/A,FALSE,"SumG";#N/A,#N/A,FALSE,"ElecG";#N/A,#N/A,FALSE,"MechG";#N/A,#N/A,FALSE,"GeotG";#N/A,#N/A,FALSE,"PrcsG";#N/A,#N/A,FALSE,"TunnG";#N/A,#N/A,FALSE,"CivlG";#N/A,#N/A,FALSE,"NtwkG";#N/A,#N/A,FALSE,"EstgG";#N/A,#N/A,FALSE,"PEngG"}</definedName>
    <definedName name="uk_in_uk">'[1]Raw Data'!$A$9:$V$17</definedName>
    <definedName name="ULD">#REF!</definedName>
    <definedName name="UMatl_Civil" localSheetId="0">IF(VLOOKUP(#REF!,PRICE_CIVIL,7,FALSE)=0,0,VLOOKUP(#REF!,PRICE_CIVIL,7,FALSE))</definedName>
    <definedName name="UMatl_Civil">IF(VLOOKUP(#REF!,PRICE_CIVIL,7,FALSE)=0,0,VLOOKUP(#REF!,PRICE_CIVIL,7,FALSE))</definedName>
    <definedName name="UMatl_Cntl_Valves" localSheetId="0">ROUND(IF(VLOOKUP(#REF!,CNTL_VALVE_PRICE,10,FALSE)=0,0,VLOOKUP(#REF!,CNTL_VALVE_PRICE,10,FALSE)),-2)</definedName>
    <definedName name="UMatl_Cntl_Valves">ROUND(IF(VLOOKUP(#REF!,CNTL_VALVE_PRICE,10,FALSE)=0,0,VLOOKUP(#REF!,CNTL_VALVE_PRICE,10,FALSE)),-2)</definedName>
    <definedName name="UMatl_Conduit" localSheetId="0">IF(VLOOKUP(#REF!,COND_PRICING,11,FALSE)=0,0,VLOOKUP(#REF!,COND_PRICING,11,FALSE))</definedName>
    <definedName name="UMatl_Conduit">IF(VLOOKUP(#REF!,COND_PRICING,11,FALSE)=0,0,VLOOKUP(#REF!,COND_PRICING,11,FALSE))</definedName>
    <definedName name="UMatl_DB" localSheetId="0">IF(VLOOKUP(#REF!,DB_PRICING,11,FALSE)=0,0,VLOOKUP(#REF!,DB_PRICING,11,FALSE))</definedName>
    <definedName name="UMatl_DB">IF(VLOOKUP(#REF!,DB_PRICING,11,FALSE)=0,0,VLOOKUP(#REF!,DB_PRICING,11,FALSE))</definedName>
    <definedName name="UMatl_MV_Cable" localSheetId="0">IF(VLOOKUP(#REF!,CABLE_PRICING,9,FALSE)=0,0,VLOOKUP(#REF!,CABLE_PRICING,9,FALSE))</definedName>
    <definedName name="UMatl_MV_Cable">IF(VLOOKUP(#REF!,CABLE_PRICING,9,FALSE)=0,0,VLOOKUP(#REF!,CABLE_PRICING,9,FALSE))</definedName>
    <definedName name="UMatl_Other" localSheetId="0">IF(VLOOKUP(#REF!,OTHER_PRICING,9,FALSE)=0,0,VLOOKUP(#REF!,OTHER_PRICING,9,FALSE))</definedName>
    <definedName name="UMatl_Other">IF(VLOOKUP(#REF!,OTHER_PRICING,9,FALSE)=0,0,VLOOKUP(#REF!,OTHER_PRICING,9,FALSE))</definedName>
    <definedName name="UMatl_Tray" localSheetId="0">IF(VLOOKUP(#REF!,TRAY_PRICING,13,FALSE)=0,0,VLOOKUP(#REF!,TRAY_PRICING,13,FALSE))</definedName>
    <definedName name="UMatl_Tray">IF(VLOOKUP(#REF!,TRAY_PRICING,13,FALSE)=0,0,VLOOKUP(#REF!,TRAY_PRICING,13,FALSE))</definedName>
    <definedName name="UMatl1_Civil" localSheetId="0">IF(VLOOKUP([5]Option!$G1,PRICE_CIVIL,7,FALSE)=0,0,VLOOKUP([5]Option!$G1,PRICE_CIVIL,7,FALSE))</definedName>
    <definedName name="UMatl1_Civil">IF(VLOOKUP([5]Option!$G1,PRICE_CIVIL,7,FALSE)=0,0,VLOOKUP([5]Option!$G1,PRICE_CIVIL,7,FALSE))</definedName>
    <definedName name="UMatl1_Conduit">#N/A</definedName>
    <definedName name="UMatl1_MV_Cable">#N/A</definedName>
    <definedName name="UMatl1_Other">#N/A</definedName>
    <definedName name="UMatl1_Tray">#N/A</definedName>
    <definedName name="uniformat">#REF!</definedName>
    <definedName name="UNION">#REF!</definedName>
    <definedName name="UNIT" localSheetId="0">IF(UOM=1,VLOOKUP(#REF!,Conv,3),VLOOKUP(#REF!,Conv,4))</definedName>
    <definedName name="UNIT">IF(UOM=1,VLOOKUP(#REF!,Conv,3),VLOOKUP(#REF!,Conv,4))</definedName>
    <definedName name="UNIT1">#N/A</definedName>
    <definedName name="UnitName">#REF!</definedName>
    <definedName name="UOM">#REF!</definedName>
    <definedName name="US_C_Civil" localSheetId="0">IF(VLOOKUP(#REF!,PRICE_CIVIL,8,FALSE)=0,0,VLOOKUP(#REF!,PRICE_CIVIL,8,FALSE))</definedName>
    <definedName name="US_C_Civil">IF(VLOOKUP(#REF!,PRICE_CIVIL,8,FALSE)=0,0,VLOOKUP(#REF!,PRICE_CIVIL,8,FALSE))</definedName>
    <definedName name="US_C1_Civil" localSheetId="0">IF(VLOOKUP([5]Option!$G1,PRICE_CIVIL,8)=0,0,VLOOKUP([5]Option!$G1,PRICE_CIVIL,8))</definedName>
    <definedName name="US_C1_Civil">IF(VLOOKUP([5]Option!$G1,PRICE_CIVIL,8)=0,0,VLOOKUP([5]Option!$G1,PRICE_CIVIL,8))</definedName>
    <definedName name="USC_Cntl_Valves" localSheetId="0">ROUND(IF(VLOOKUP(#REF!,CNTL_VALVE_PRICE,11,FALSE)=0,0,VLOOKUP(#REF!,CNTL_VALVE_PRICE,11,FALSE)),0)</definedName>
    <definedName name="USC_Cntl_Valves">ROUND(IF(VLOOKUP(#REF!,CNTL_VALVE_PRICE,11,FALSE)=0,0,VLOOKUP(#REF!,CNTL_VALVE_PRICE,11,FALSE)),0)</definedName>
    <definedName name="USC_Conduit" localSheetId="0">ROUND(IF(VLOOKUP(#REF!,COND_PRICING,19,FALSE)=0,0,VLOOKUP(#REF!,COND_PRICING,19,FALSE)),0)</definedName>
    <definedName name="USC_Conduit">ROUND(IF(VLOOKUP(#REF!,COND_PRICING,19,FALSE)=0,0,VLOOKUP(#REF!,COND_PRICING,19,FALSE)),0)</definedName>
    <definedName name="USC_DB" localSheetId="0">ROUND(IF(VLOOKUP(#REF!,DB_PRICING,17,FALSE)=0,0,VLOOKUP(#REF!,DB_PRICING,17,FALSE)),0)</definedName>
    <definedName name="USC_DB">ROUND(IF(VLOOKUP(#REF!,DB_PRICING,17,FALSE)=0,0,VLOOKUP(#REF!,DB_PRICING,17,FALSE)),0)</definedName>
    <definedName name="USC_MV_Cable" localSheetId="0">ROUND(IF(VLOOKUP(#REF!,CABLE_PRICING,15,FALSE)=0,0,VLOOKUP(#REF!,CABLE_PRICING,15,FALSE)),0)</definedName>
    <definedName name="USC_MV_Cable">ROUND(IF(VLOOKUP(#REF!,CABLE_PRICING,15,FALSE)=0,0,VLOOKUP(#REF!,CABLE_PRICING,15,FALSE)),0)</definedName>
    <definedName name="USC_Other" localSheetId="0">ROUND(IF(VLOOKUP(#REF!,OTHER_PRICING,15,FALSE)=0,0,VLOOKUP(#REF!,OTHER_PRICING,15,FALSE)),0)</definedName>
    <definedName name="USC_Other">ROUND(IF(VLOOKUP(#REF!,OTHER_PRICING,15,FALSE)=0,0,VLOOKUP(#REF!,OTHER_PRICING,15,FALSE)),0)</definedName>
    <definedName name="USC_Tray" localSheetId="0">ROUND(IF(VLOOKUP(#REF!,TRAY_PRICING,21,FALSE)=0,0,VLOOKUP(#REF!,TRAY_PRICING,21,FALSE)),0)</definedName>
    <definedName name="USC_Tray">ROUND(IF(VLOOKUP(#REF!,TRAY_PRICING,21,FALSE)=0,0,VLOOKUP(#REF!,TRAY_PRICING,21,FALSE)),0)</definedName>
    <definedName name="USC1_Conduit">#N/A</definedName>
    <definedName name="USC1_MV_Cable">#N/A</definedName>
    <definedName name="USC1_Other">#N/A</definedName>
    <definedName name="USC1_Tray">#N/A</definedName>
    <definedName name="USCHrs_Civil" localSheetId="0">IF(VLOOKUP(#REF!,PRICE_CIVIL,10,FALSE)=0,0,VLOOKUP(#REF!,PRICE_CIVIL,10,FALSE))</definedName>
    <definedName name="USCHrs_Civil">IF(VLOOKUP(#REF!,PRICE_CIVIL,10,FALSE)=0,0,VLOOKUP(#REF!,PRICE_CIVIL,10,FALSE))</definedName>
    <definedName name="USChrs_Cntl_Valves" localSheetId="0">ROUND(IF(VLOOKUP(#REF!,CNTL_VALVE_PRICE,13,FALSE)=0,0,VLOOKUP(#REF!,CNTL_VALVE_PRICE,13,FALSE)),2)</definedName>
    <definedName name="USChrs_Cntl_Valves">ROUND(IF(VLOOKUP(#REF!,CNTL_VALVE_PRICE,13,FALSE)=0,0,VLOOKUP(#REF!,CNTL_VALVE_PRICE,13,FALSE)),2)</definedName>
    <definedName name="USChrs_Conduit" localSheetId="0">IF(VLOOKUP(#REF!,COND_PRICING,18,FALSE)=0,0,VLOOKUP(#REF!,COND_PRICING,18,FALSE))</definedName>
    <definedName name="USChrs_Conduit">IF(VLOOKUP(#REF!,COND_PRICING,18,FALSE)=0,0,VLOOKUP(#REF!,COND_PRICING,18,FALSE))</definedName>
    <definedName name="USChrs_DB" localSheetId="0">ROUND(IF(VLOOKUP(#REF!,DB_PRICING,18,FALSE)=0,0,VLOOKUP(#REF!,DB_PRICING,18,FALSE)),2)</definedName>
    <definedName name="USChrs_DB">ROUND(IF(VLOOKUP(#REF!,DB_PRICING,18,FALSE)=0,0,VLOOKUP(#REF!,DB_PRICING,18,FALSE)),2)</definedName>
    <definedName name="USChrs_MV_Cable" localSheetId="0">IF(VLOOKUP(#REF!,CABLE_PRICING,16,FALSE)=0,0,VLOOKUP(#REF!,CABLE_PRICING,16,FALSE))</definedName>
    <definedName name="USChrs_MV_Cable">IF(VLOOKUP(#REF!,CABLE_PRICING,16,FALSE)=0,0,VLOOKUP(#REF!,CABLE_PRICING,16,FALSE))</definedName>
    <definedName name="USChrs_Other" localSheetId="0">IF(VLOOKUP(#REF!,OTHER_PRICING,16,FALSE)=0,0,VLOOKUP(#REF!,OTHER_PRICING,16,FALSE))</definedName>
    <definedName name="USChrs_Other">IF(VLOOKUP(#REF!,OTHER_PRICING,16,FALSE)=0,0,VLOOKUP(#REF!,OTHER_PRICING,16,FALSE))</definedName>
    <definedName name="USChrs_tray" localSheetId="0">IF(VLOOKUP(#REF!,TRAY_PRICING,20,FALSE)=0,0,VLOOKUP(#REF!,TRAY_PRICING,20,FALSE))</definedName>
    <definedName name="USChrs_tray">IF(VLOOKUP(#REF!,TRAY_PRICING,20,FALSE)=0,0,VLOOKUP(#REF!,TRAY_PRICING,20,FALSE))</definedName>
    <definedName name="USChrs1_Civil" localSheetId="0">IF(VLOOKUP([5]Option!$G1,PRICE_CIVIL,10,FALSE)=0,0,VLOOKUP([5]Option!$G1,PRICE_CIVIL,10,FALSE))</definedName>
    <definedName name="USChrs1_Civil">IF(VLOOKUP([5]Option!$G1,PRICE_CIVIL,10,FALSE)=0,0,VLOOKUP([5]Option!$G1,PRICE_CIVIL,10,FALSE))</definedName>
    <definedName name="USChrs1_Conduit">#N/A</definedName>
    <definedName name="USChrs1_MV_Cable">#N/A</definedName>
    <definedName name="USChrs1_Other">#N/A</definedName>
    <definedName name="USChrs1_tray">#N/A</definedName>
    <definedName name="uuuuuuuuuuuuuuuuuuu">#REF!</definedName>
    <definedName name="Values_Entered" localSheetId="0">IF(Loan_Amount*Interest_Rate*Loan_Years*Loan_Start&gt;0,1,0)</definedName>
    <definedName name="Values_Entered">IF(Loan_Amount*Interest_Rate*Loan_Years*Loan_Start&gt;0,1,0)</definedName>
    <definedName name="VALVE">#REF!</definedName>
    <definedName name="Variation" localSheetId="0" hidden="1">{#N/A,#N/A,FALSE,"SumD";#N/A,#N/A,FALSE,"ElecD";#N/A,#N/A,FALSE,"MechD";#N/A,#N/A,FALSE,"GeotD";#N/A,#N/A,FALSE,"PrcsD";#N/A,#N/A,FALSE,"TunnD";#N/A,#N/A,FALSE,"CivlD";#N/A,#N/A,FALSE,"NtwkD";#N/A,#N/A,FALSE,"EstgD";#N/A,#N/A,FALSE,"PEngD"}</definedName>
    <definedName name="Variation" hidden="1">{#N/A,#N/A,FALSE,"SumD";#N/A,#N/A,FALSE,"ElecD";#N/A,#N/A,FALSE,"MechD";#N/A,#N/A,FALSE,"GeotD";#N/A,#N/A,FALSE,"PrcsD";#N/A,#N/A,FALSE,"TunnD";#N/A,#N/A,FALSE,"CivlD";#N/A,#N/A,FALSE,"NtwkD";#N/A,#N/A,FALSE,"EstgD";#N/A,#N/A,FALSE,"PEngD"}</definedName>
    <definedName name="VCD">#REF!</definedName>
    <definedName name="VDSVDSd">'[4]Ra  stair'!#REF!</definedName>
    <definedName name="Vendor">'[47]w''t table'!$AE$2:$AF$5</definedName>
    <definedName name="VIEW">#REF!</definedName>
    <definedName name="VLV_DESUP_HTRS">#REF!</definedName>
    <definedName name="vv" localSheetId="0" hidden="1">{#N/A,#N/A,FALSE,"SumD";#N/A,#N/A,FALSE,"ElecD";#N/A,#N/A,FALSE,"MechD";#N/A,#N/A,FALSE,"GeotD";#N/A,#N/A,FALSE,"PrcsD";#N/A,#N/A,FALSE,"TunnD";#N/A,#N/A,FALSE,"CivlD";#N/A,#N/A,FALSE,"NtwkD";#N/A,#N/A,FALSE,"EstgD";#N/A,#N/A,FALSE,"PEngD"}</definedName>
    <definedName name="vv" hidden="1">{#N/A,#N/A,FALSE,"SumD";#N/A,#N/A,FALSE,"ElecD";#N/A,#N/A,FALSE,"MechD";#N/A,#N/A,FALSE,"GeotD";#N/A,#N/A,FALSE,"PrcsD";#N/A,#N/A,FALSE,"TunnD";#N/A,#N/A,FALSE,"CivlD";#N/A,#N/A,FALSE,"NtwkD";#N/A,#N/A,FALSE,"EstgD";#N/A,#N/A,FALSE,"PEngD"}</definedName>
    <definedName name="W">'[31]Drop-Down'!#REF!</definedName>
    <definedName name="WASTE_FACTOR">#REF!</definedName>
    <definedName name="WATER_ANAL_SYS">#REF!</definedName>
    <definedName name="WaterFeature">'[13]Ra  stair'!#REF!</definedName>
    <definedName name="WCAP">'[1]Raw Data'!$AK$201:$AK$260</definedName>
    <definedName name="WEIGHT">#REF!</definedName>
    <definedName name="weq" localSheetId="0" hidden="1">{#N/A,#N/A,FALSE,"SumD";#N/A,#N/A,FALSE,"ElecD";#N/A,#N/A,FALSE,"MechD";#N/A,#N/A,FALSE,"GeotD";#N/A,#N/A,FALSE,"PrcsD";#N/A,#N/A,FALSE,"TunnD";#N/A,#N/A,FALSE,"CivlD";#N/A,#N/A,FALSE,"NtwkD";#N/A,#N/A,FALSE,"EstgD";#N/A,#N/A,FALSE,"PEngD"}</definedName>
    <definedName name="weq" hidden="1">{#N/A,#N/A,FALSE,"SumD";#N/A,#N/A,FALSE,"ElecD";#N/A,#N/A,FALSE,"MechD";#N/A,#N/A,FALSE,"GeotD";#N/A,#N/A,FALSE,"PrcsD";#N/A,#N/A,FALSE,"TunnD";#N/A,#N/A,FALSE,"CivlD";#N/A,#N/A,FALSE,"NtwkD";#N/A,#N/A,FALSE,"EstgD";#N/A,#N/A,FALSE,"PEngD"}</definedName>
    <definedName name="WetServices">'[13]Ra  stair'!#REF!</definedName>
    <definedName name="WOL">#REF!</definedName>
    <definedName name="Worsley_Alumina_Expansion_Project___23747">#REF!</definedName>
    <definedName name="wrn.all." localSheetId="0" hidden="1">{#N/A,#N/A,FALSE,"Pricing";#N/A,#N/A,FALSE,"Summary";#N/A,#N/A,FALSE,"CompProd";#N/A,#N/A,FALSE,"CompJobhrs";#N/A,#N/A,FALSE,"Escalation";#N/A,#N/A,FALSE,"Contingency";#N/A,#N/A,FALSE,"GM";#N/A,#N/A,FALSE,"CompWage";#N/A,#N/A,FALSE,"costSum"}</definedName>
    <definedName name="wrn.all." hidden="1">{#N/A,#N/A,FALSE,"Pricing";#N/A,#N/A,FALSE,"Summary";#N/A,#N/A,FALSE,"CompProd";#N/A,#N/A,FALSE,"CompJobhrs";#N/A,#N/A,FALSE,"Escalation";#N/A,#N/A,FALSE,"Contingency";#N/A,#N/A,FALSE,"GM";#N/A,#N/A,FALSE,"CompWage";#N/A,#N/A,FALSE,"costSum"}</definedName>
    <definedName name="wrn.all._.lines." localSheetId="0" hidden="1">{#N/A,#N/A,FALSE,"Summary";#N/A,#N/A,FALSE,"3TJ";#N/A,#N/A,FALSE,"3TN";#N/A,#N/A,FALSE,"3TP";#N/A,#N/A,FALSE,"3SJ";#N/A,#N/A,FALSE,"3CJ";#N/A,#N/A,FALSE,"3CN";#N/A,#N/A,FALSE,"3CP";#N/A,#N/A,FALSE,"3A"}</definedName>
    <definedName name="wrn.all._.lines." hidden="1">{#N/A,#N/A,FALSE,"Summary";#N/A,#N/A,FALSE,"3TJ";#N/A,#N/A,FALSE,"3TN";#N/A,#N/A,FALSE,"3TP";#N/A,#N/A,FALSE,"3SJ";#N/A,#N/A,FALSE,"3CJ";#N/A,#N/A,FALSE,"3CN";#N/A,#N/A,FALSE,"3CP";#N/A,#N/A,FALSE,"3A"}</definedName>
    <definedName name="wrn.Barbara._.Modular._.Indirects." localSheetId="0" hidden="1">{#N/A,#N/A,FALSE,"COVER";#N/A,#N/A,FALSE,"RECAP";#N/A,#N/A,FALSE,"SANTA BARBARA NONMANUAL";#N/A,#N/A,FALSE,"CEQUIP";#N/A,#N/A,FALSE,"WRATE";#N/A,#N/A,FALSE,"INDIRECT";#N/A,#N/A,FALSE,"TRAIN";#N/A,#N/A,FALSE,"MANLOADED SCHEDULE"}</definedName>
    <definedName name="wrn.Barbara._.Modular._.Indirects." hidden="1">{#N/A,#N/A,FALSE,"COVER";#N/A,#N/A,FALSE,"RECAP";#N/A,#N/A,FALSE,"SANTA BARBARA NONMANUAL";#N/A,#N/A,FALSE,"CEQUIP";#N/A,#N/A,FALSE,"WRATE";#N/A,#N/A,FALSE,"INDIRECT";#N/A,#N/A,FALSE,"TRAIN";#N/A,#N/A,FALSE,"MANLOADED SCHEDULE"}</definedName>
    <definedName name="wrn.CHIEF._.REVIEW." localSheetId="0" hidden="1">{#N/A,#N/A,FALSE,"Q&amp;AE";#N/A,#N/A,FALSE,"Params";#N/A,#N/A,FALSE,"ReconE";#N/A,#N/A,FALSE,"CostCompE";#N/A,#N/A,FALSE,"SummaryE";#N/A,#N/A,FALSE,"Detail";#N/A,#N/A,FALSE,"PayItem"}</definedName>
    <definedName name="wrn.CHIEF._.REVIEW." hidden="1">{#N/A,#N/A,FALSE,"Q&amp;AE";#N/A,#N/A,FALSE,"Params";#N/A,#N/A,FALSE,"ReconE";#N/A,#N/A,FALSE,"CostCompE";#N/A,#N/A,FALSE,"SummaryE";#N/A,#N/A,FALSE,"Detail";#N/A,#N/A,FALSE,"PayItem"}</definedName>
    <definedName name="wrn.CIRCUITS." localSheetId="0" hidden="1">{"DBANK",#N/A,FALSE,"PriceE";"CKTS",#N/A,FALSE,"PriceE"}</definedName>
    <definedName name="wrn.CIRCUITS." hidden="1">{"DBANK",#N/A,FALSE,"PriceE";"CKTS",#N/A,FALSE,"PriceE"}</definedName>
    <definedName name="wrn.COST_SHEETS." localSheetId="0" hidden="1">{#N/A,#N/A,FALSE,"WBS 1.06";#N/A,#N/A,FALSE,"WBS 1.14";#N/A,#N/A,FALSE,"WBS 1.17";#N/A,#N/A,FALSE,"WBS 1.18"}</definedName>
    <definedName name="wrn.COST_SHEETS." hidden="1">{#N/A,#N/A,FALSE,"WBS 1.06";#N/A,#N/A,FALSE,"WBS 1.14";#N/A,#N/A,FALSE,"WBS 1.17";#N/A,#N/A,FALSE,"WBS 1.18"}</definedName>
    <definedName name="wrn.FINAL._.ESTIMATE." localSheetId="0" hidden="1">{#N/A,#N/A,FALSE,"ProjInfo";#N/A,#N/A,FALSE,"Params";#N/A,#N/A,FALSE,"Q&amp;AE";#N/A,#N/A,FALSE,"CostCompE";#N/A,#N/A,FALSE,"SummaryE";#N/A,#N/A,FALSE,"PayItem";#N/A,#N/A,FALSE,"Detail";#N/A,#N/A,FALSE,"ReconE"}</definedName>
    <definedName name="wrn.FINAL._.ESTIMATE." hidden="1">{#N/A,#N/A,FALSE,"ProjInfo";#N/A,#N/A,FALSE,"Params";#N/A,#N/A,FALSE,"Q&amp;AE";#N/A,#N/A,FALSE,"CostCompE";#N/A,#N/A,FALSE,"SummaryE";#N/A,#N/A,FALSE,"PayItem";#N/A,#N/A,FALSE,"Detail";#N/A,#N/A,FALSE,"ReconE"}</definedName>
    <definedName name="wrn.Fuel._.oil._.option." localSheetId="0" hidden="1">{"FUEL OIL",#N/A,FALSE,"Option"}</definedName>
    <definedName name="wrn.Fuel._.oil._.option." hidden="1">{"FUEL OIL",#N/A,FALSE,"Option"}</definedName>
    <definedName name="wrn.PrintallD." localSheetId="0" hidden="1">{#N/A,#N/A,FALSE,"SumD";#N/A,#N/A,FALSE,"ElecD";#N/A,#N/A,FALSE,"MechD";#N/A,#N/A,FALSE,"GeotD";#N/A,#N/A,FALSE,"PrcsD";#N/A,#N/A,FALSE,"TunnD";#N/A,#N/A,FALSE,"CivlD";#N/A,#N/A,FALSE,"NtwkD";#N/A,#N/A,FALSE,"EstgD";#N/A,#N/A,FALSE,"PEngD"}</definedName>
    <definedName name="wrn.PrintallD." hidden="1">{#N/A,#N/A,FALSE,"SumD";#N/A,#N/A,FALSE,"ElecD";#N/A,#N/A,FALSE,"MechD";#N/A,#N/A,FALSE,"GeotD";#N/A,#N/A,FALSE,"PrcsD";#N/A,#N/A,FALSE,"TunnD";#N/A,#N/A,FALSE,"CivlD";#N/A,#N/A,FALSE,"NtwkD";#N/A,#N/A,FALSE,"EstgD";#N/A,#N/A,FALSE,"PEngD"}</definedName>
    <definedName name="wrn.PrintallG." localSheetId="0" hidden="1">{#N/A,#N/A,FALSE,"SumG";#N/A,#N/A,FALSE,"ElecG";#N/A,#N/A,FALSE,"MechG";#N/A,#N/A,FALSE,"GeotG";#N/A,#N/A,FALSE,"PrcsG";#N/A,#N/A,FALSE,"TunnG";#N/A,#N/A,FALSE,"CivlG";#N/A,#N/A,FALSE,"NtwkG";#N/A,#N/A,FALSE,"EstgG";#N/A,#N/A,FALSE,"PEngG"}</definedName>
    <definedName name="wrn.PrintallG." hidden="1">{#N/A,#N/A,FALSE,"SumG";#N/A,#N/A,FALSE,"ElecG";#N/A,#N/A,FALSE,"MechG";#N/A,#N/A,FALSE,"GeotG";#N/A,#N/A,FALSE,"PrcsG";#N/A,#N/A,FALSE,"TunnG";#N/A,#N/A,FALSE,"CivlG";#N/A,#N/A,FALSE,"NtwkG";#N/A,#N/A,FALSE,"EstgG";#N/A,#N/A,FALSE,"PEngG"}</definedName>
    <definedName name="wrn.Redundant._.Equipment._.Option." localSheetId="0" hidden="1">{"pumps",#N/A,FALSE,"Option"}</definedName>
    <definedName name="wrn.Redundant._.Equipment._.Option." hidden="1">{"pumps",#N/A,FALSE,"Option"}</definedName>
    <definedName name="wrn.STG._.BLDG._.ENCLOSURE." localSheetId="0" hidden="1">{"turbine",#N/A,FALSE,"Option"}</definedName>
    <definedName name="wrn.STG._.BLDG._.ENCLOSURE." hidden="1">{"turbine",#N/A,FALSE,"Option"}</definedName>
    <definedName name="wrn.struckgi." localSheetId="0" hidden="1">{#N/A,#N/A,TRUE,"arnitower";#N/A,#N/A,TRUE,"arnigarage "}</definedName>
    <definedName name="wrn.struckgi." hidden="1">{#N/A,#N/A,TRUE,"arnitower";#N/A,#N/A,TRUE,"arnigarage "}</definedName>
    <definedName name="wrn.WHOUSE._.CT." localSheetId="0" hidden="1">{"WESTINGHOUSE",#N/A,FALSE,"Option"}</definedName>
    <definedName name="wrn.WHOUSE._.CT." hidden="1">{"WESTINGHOUSE",#N/A,FALSE,"Option"}</definedName>
    <definedName name="X" localSheetId="0" hidden="1">{#N/A,#N/A,FALSE,"SumD";#N/A,#N/A,FALSE,"ElecD";#N/A,#N/A,FALSE,"MechD";#N/A,#N/A,FALSE,"GeotD";#N/A,#N/A,FALSE,"PrcsD";#N/A,#N/A,FALSE,"TunnD";#N/A,#N/A,FALSE,"CivlD";#N/A,#N/A,FALSE,"NtwkD";#N/A,#N/A,FALSE,"EstgD";#N/A,#N/A,FALSE,"PEngD"}</definedName>
    <definedName name="X" hidden="1">{#N/A,#N/A,FALSE,"SumD";#N/A,#N/A,FALSE,"ElecD";#N/A,#N/A,FALSE,"MechD";#N/A,#N/A,FALSE,"GeotD";#N/A,#N/A,FALSE,"PrcsD";#N/A,#N/A,FALSE,"TunnD";#N/A,#N/A,FALSE,"CivlD";#N/A,#N/A,FALSE,"NtwkD";#N/A,#N/A,FALSE,"EstgD";#N/A,#N/A,FALSE,"PEngD"}</definedName>
    <definedName name="xc" localSheetId="0" hidden="1">{#N/A,#N/A,FALSE,"SumD";#N/A,#N/A,FALSE,"ElecD";#N/A,#N/A,FALSE,"MechD";#N/A,#N/A,FALSE,"GeotD";#N/A,#N/A,FALSE,"PrcsD";#N/A,#N/A,FALSE,"TunnD";#N/A,#N/A,FALSE,"CivlD";#N/A,#N/A,FALSE,"NtwkD";#N/A,#N/A,FALSE,"EstgD";#N/A,#N/A,FALSE,"PEngD"}</definedName>
    <definedName name="xc" hidden="1">{#N/A,#N/A,FALSE,"SumD";#N/A,#N/A,FALSE,"ElecD";#N/A,#N/A,FALSE,"MechD";#N/A,#N/A,FALSE,"GeotD";#N/A,#N/A,FALSE,"PrcsD";#N/A,#N/A,FALSE,"TunnD";#N/A,#N/A,FALSE,"CivlD";#N/A,#N/A,FALSE,"NtwkD";#N/A,#N/A,FALSE,"EstgD";#N/A,#N/A,FALSE,"PEngD"}</definedName>
    <definedName name="XL2CAD_2005061913152000">#REF!,#REF!,#REF!</definedName>
    <definedName name="XL2CAD_2005061913163600">#REF!</definedName>
    <definedName name="XL2CAD_2005061913194300">#REF!</definedName>
    <definedName name="XL2CAD_2005061913321900">#REF!</definedName>
    <definedName name="XL2CAD_2005061913414800">#REF!,#REF!</definedName>
    <definedName name="XL2CAD_2005061913580000">#REF!</definedName>
    <definedName name="XL2CAD_2005061915342900">#REF!</definedName>
    <definedName name="XL2CAD_2005061915585800">#REF!</definedName>
    <definedName name="XL2CAD_2005061917490500">#REF!</definedName>
    <definedName name="XL2CAD_2005062317071000">#REF!</definedName>
    <definedName name="XL2CAD_2006022314272500">#REF!</definedName>
    <definedName name="XL2CAD_2006022314355100">#REF!</definedName>
    <definedName name="XL2CAD_2006022316174600">#REF!</definedName>
    <definedName name="XL2CAD_2006022411151400">#REF!</definedName>
    <definedName name="XL2CAD_2006062916140700">#REF!</definedName>
    <definedName name="XL2CAD_2006092118095000">#REF!</definedName>
    <definedName name="XL2CAD_2006100615361000">#REF!</definedName>
    <definedName name="XL2CAD_2006100615373400">#REF!</definedName>
    <definedName name="XL2CAD_2006121312281700">#REF!</definedName>
    <definedName name="XL2CAD_2006121408364300">#REF!</definedName>
    <definedName name="XL2CAD_2006121410094300">#REF!</definedName>
    <definedName name="XL2CAD_2006121410473400">#REF!</definedName>
    <definedName name="XL2CAD_2006121410523800">#REF!</definedName>
    <definedName name="XL2CAD_2006121410591000">#REF!</definedName>
    <definedName name="XL2CAD_2006121414245500">#REF!</definedName>
    <definedName name="XL2CAD_2007082711051200">#REF!</definedName>
    <definedName name="XL2CAD_2007101219303900">#REF!</definedName>
    <definedName name="XL2CAD_2008030614382200">#REF!</definedName>
    <definedName name="XL2CAD_2008032823412600">#REF!</definedName>
    <definedName name="XL2CAD_2008040917460300">#REF!</definedName>
    <definedName name="XL2CAD_2008041715245070">#REF!</definedName>
    <definedName name="XL2CAD_2008041715291770">#REF!</definedName>
    <definedName name="XL2CAD_2008041715311470">#REF!</definedName>
    <definedName name="XL2CAD_2008041715315953">#REF!</definedName>
    <definedName name="XL2CAD_2008041715332570">#REF!</definedName>
    <definedName name="xls" localSheetId="0" hidden="1">{#N/A,#N/A,FALSE,"SumD";#N/A,#N/A,FALSE,"ElecD";#N/A,#N/A,FALSE,"MechD";#N/A,#N/A,FALSE,"GeotD";#N/A,#N/A,FALSE,"PrcsD";#N/A,#N/A,FALSE,"TunnD";#N/A,#N/A,FALSE,"CivlD";#N/A,#N/A,FALSE,"NtwkD";#N/A,#N/A,FALSE,"EstgD";#N/A,#N/A,FALSE,"PEngD"}</definedName>
    <definedName name="xls" hidden="1">{#N/A,#N/A,FALSE,"SumD";#N/A,#N/A,FALSE,"ElecD";#N/A,#N/A,FALSE,"MechD";#N/A,#N/A,FALSE,"GeotD";#N/A,#N/A,FALSE,"PrcsD";#N/A,#N/A,FALSE,"TunnD";#N/A,#N/A,FALSE,"CivlD";#N/A,#N/A,FALSE,"NtwkD";#N/A,#N/A,FALSE,"EstgD";#N/A,#N/A,FALSE,"PEngD"}</definedName>
    <definedName name="XMTRS">#REF!</definedName>
    <definedName name="xx" localSheetId="0" hidden="1">{#N/A,#N/A,FALSE,"SumD";#N/A,#N/A,FALSE,"ElecD";#N/A,#N/A,FALSE,"MechD";#N/A,#N/A,FALSE,"GeotD";#N/A,#N/A,FALSE,"PrcsD";#N/A,#N/A,FALSE,"TunnD";#N/A,#N/A,FALSE,"CivlD";#N/A,#N/A,FALSE,"NtwkD";#N/A,#N/A,FALSE,"EstgD";#N/A,#N/A,FALSE,"PEngD"}</definedName>
    <definedName name="xx" hidden="1">{#N/A,#N/A,FALSE,"SumD";#N/A,#N/A,FALSE,"ElecD";#N/A,#N/A,FALSE,"MechD";#N/A,#N/A,FALSE,"GeotD";#N/A,#N/A,FALSE,"PrcsD";#N/A,#N/A,FALSE,"TunnD";#N/A,#N/A,FALSE,"CivlD";#N/A,#N/A,FALSE,"NtwkD";#N/A,#N/A,FALSE,"EstgD";#N/A,#N/A,FALSE,"PEngD"}</definedName>
    <definedName name="xxx" localSheetId="0">IF(VLOOKUP(#REF!,PRICE_CIVIL,1,FALSE)=0,0,VLOOKUP(#REF!,PRICE_CIVIL,2,FALSE))</definedName>
    <definedName name="xxx">IF(VLOOKUP(#REF!,PRICE_CIVIL,1,FALSE)=0,0,VLOOKUP(#REF!,PRICE_CIVIL,2,FALSE))</definedName>
    <definedName name="xxxxxx">#REF!</definedName>
    <definedName name="y_strainer">#REF!</definedName>
    <definedName name="yandudes">'[1]Raw Data'!#REF!</definedName>
    <definedName name="YARD_INS" localSheetId="0">IF(#REF!="INS",VLOOKUP(#REF!,InsY,HLOOKUP(#REF!,YARD,2)+1,FALSE),0)</definedName>
    <definedName name="YARD_INS">IF(#REF!="INS",VLOOKUP(#REF!,InsY,HLOOKUP(#REF!,YARD,2)+1,FALSE),0)</definedName>
    <definedName name="YARD_LAB" localSheetId="0">(VLOOKUP(#REF!,YARDLAB,HLOOKUP(#REF!,YARD,2),FALSE)+(VLOOKUP(#REF!,YARDLAB,HLOOKUP(#REF!,YARD,2)+1,FALSE)-VLOOKUP(#REF!,YARDLAB,HLOOKUP(#REF!,YARD,2),FALSE))*(#REF!-HLOOKUP(#REF!,YARD,1))/(HLOOKUP(#REF!+2,YARD,1)-HLOOKUP(#REF!,YARD,1)))</definedName>
    <definedName name="YARD_LAB">(VLOOKUP(#REF!,YARDLAB,HLOOKUP(#REF!,YARD,2),FALSE)+(VLOOKUP(#REF!,YARDLAB,HLOOKUP(#REF!,YARD,2)+1,FALSE)-VLOOKUP(#REF!,YARDLAB,HLOOKUP(#REF!,YARD,2),FALSE))*(#REF!-HLOOKUP(#REF!,YARD,1))/(HLOOKUP(#REF!+2,YARD,1)-HLOOKUP(#REF!,YARD,1)))</definedName>
    <definedName name="YARD_MAT" localSheetId="0">VLOOKUP(#REF!,YARDMAT,HLOOKUP(#REF!,YARD,2)+1,FALSE)+(VLOOKUP(#REF!,YARDMAT,HLOOKUP(#REF!,YARD,2)+1+1,FALSE)-VLOOKUP(#REF!,YARDMAT,HLOOKUP(#REF!,YARD,2)+1,FALSE))*(#REF!-HLOOKUP(#REF!,YARD,1))/(HLOOKUP(#REF!+2,YARD,1)-HLOOKUP(#REF!,YARD,1))</definedName>
    <definedName name="YARD_MAT">VLOOKUP(#REF!,YARDMAT,HLOOKUP(#REF!,YARD,2)+1,FALSE)+(VLOOKUP(#REF!,YARDMAT,HLOOKUP(#REF!,YARD,2)+1+1,FALSE)-VLOOKUP(#REF!,YARDMAT,HLOOKUP(#REF!,YARD,2)+1,FALSE))*(#REF!-HLOOKUP(#REF!,YARD,1))/(HLOOKUP(#REF!+2,YARD,1)-HLOOKUP(#REF!,YARD,1))</definedName>
    <definedName name="Year">#REF!</definedName>
    <definedName name="z">#REF!</definedName>
    <definedName name="ze">#REF!</definedName>
    <definedName name="Zone_eff_dis">#REF!</definedName>
    <definedName name="Zone_impres_MI">#REF!</definedName>
    <definedName name="zone_saisie">#REF!,#REF!,#REF!,#REF!</definedName>
    <definedName name="zpr">#REF!</definedName>
    <definedName name="zse" localSheetId="0" hidden="1">{#N/A,#N/A,FALSE,"SumG";#N/A,#N/A,FALSE,"ElecG";#N/A,#N/A,FALSE,"MechG";#N/A,#N/A,FALSE,"GeotG";#N/A,#N/A,FALSE,"PrcsG";#N/A,#N/A,FALSE,"TunnG";#N/A,#N/A,FALSE,"CivlG";#N/A,#N/A,FALSE,"NtwkG";#N/A,#N/A,FALSE,"EstgG";#N/A,#N/A,FALSE,"PEngG"}</definedName>
    <definedName name="zse" hidden="1">{#N/A,#N/A,FALSE,"SumG";#N/A,#N/A,FALSE,"ElecG";#N/A,#N/A,FALSE,"MechG";#N/A,#N/A,FALSE,"GeotG";#N/A,#N/A,FALSE,"PrcsG";#N/A,#N/A,FALSE,"TunnG";#N/A,#N/A,FALSE,"CivlG";#N/A,#N/A,FALSE,"NtwkG";#N/A,#N/A,FALSE,"EstgG";#N/A,#N/A,FALSE,"PEngG"}</definedName>
    <definedName name="zx">#REF!</definedName>
    <definedName name="zy">#REF!</definedName>
    <definedName name="zz" localSheetId="0" hidden="1">{#N/A,#N/A,FALSE,"SumD";#N/A,#N/A,FALSE,"ElecD";#N/A,#N/A,FALSE,"MechD";#N/A,#N/A,FALSE,"GeotD";#N/A,#N/A,FALSE,"PrcsD";#N/A,#N/A,FALSE,"TunnD";#N/A,#N/A,FALSE,"CivlD";#N/A,#N/A,FALSE,"NtwkD";#N/A,#N/A,FALSE,"EstgD";#N/A,#N/A,FALSE,"PEngD"}</definedName>
    <definedName name="zz" hidden="1">{#N/A,#N/A,FALSE,"SumD";#N/A,#N/A,FALSE,"ElecD";#N/A,#N/A,FALSE,"MechD";#N/A,#N/A,FALSE,"GeotD";#N/A,#N/A,FALSE,"PrcsD";#N/A,#N/A,FALSE,"TunnD";#N/A,#N/A,FALSE,"CivlD";#N/A,#N/A,FALSE,"NtwkD";#N/A,#N/A,FALSE,"EstgD";#N/A,#N/A,FALSE,"PEngD"}</definedName>
    <definedName name="건축">#REF!</definedName>
    <definedName name="공종">#REF!</definedName>
    <definedName name="구분">#REF!</definedName>
    <definedName name="기계">#REF!</definedName>
    <definedName name="기타">#REF!</definedName>
    <definedName name="뚜껑">[48]C3!#REF!</definedName>
    <definedName name="사진">#REF!</definedName>
    <definedName name="소모비">#REF!</definedName>
    <definedName name="작업계획">#REF!</definedName>
    <definedName name="전기계장">#REF!</definedName>
    <definedName name="중기">#REF!</definedName>
    <definedName name="집계SHEET">[49]당초!#REF!</definedName>
    <definedName name="ㅌ">'[50]#3E1_GCR'!#REF!</definedName>
    <definedName name="토목">#REF!</definedName>
    <definedName name="표지1">#REF!</definedName>
    <definedName name="空調労務割掛">#N/A</definedName>
    <definedName name="空調継手・支持金物">[51]C1ㅇ!#REF!</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1" l="1"/>
  <c r="E52" i="1"/>
  <c r="E51" i="1"/>
  <c r="E50" i="1"/>
  <c r="E49" i="1"/>
  <c r="E48" i="1"/>
  <c r="E47" i="1"/>
  <c r="E46" i="1"/>
  <c r="E45" i="1"/>
  <c r="L44" i="1"/>
  <c r="E42" i="1"/>
  <c r="E41" i="1"/>
  <c r="L34" i="1"/>
  <c r="E34" i="1"/>
  <c r="E33" i="1"/>
  <c r="E32" i="1"/>
  <c r="E31" i="1"/>
  <c r="J30" i="1"/>
  <c r="I31" i="1" s="1"/>
  <c r="J31" i="1" s="1"/>
  <c r="I30" i="1"/>
  <c r="E29" i="1"/>
  <c r="E28" i="1"/>
  <c r="L27" i="1"/>
  <c r="E27" i="1"/>
  <c r="J26" i="1"/>
  <c r="I26" i="1"/>
  <c r="E26" i="1"/>
  <c r="J25" i="1"/>
  <c r="I29" i="1" s="1"/>
  <c r="J29" i="1" s="1"/>
  <c r="E25" i="1"/>
  <c r="E24" i="1"/>
  <c r="L23" i="1"/>
  <c r="E23" i="1"/>
  <c r="L22" i="1"/>
  <c r="E22" i="1"/>
  <c r="E21" i="1"/>
  <c r="E20" i="1"/>
  <c r="E19" i="1"/>
  <c r="E18" i="1"/>
  <c r="E17" i="1"/>
  <c r="E16" i="1"/>
  <c r="E15" i="1"/>
  <c r="E14" i="1"/>
  <c r="E13" i="1"/>
  <c r="E12" i="1"/>
  <c r="E11" i="1"/>
  <c r="A11" i="1"/>
  <c r="A12" i="1" s="1"/>
  <c r="A13" i="1" s="1"/>
  <c r="A14" i="1" s="1"/>
  <c r="A15" i="1" s="1"/>
  <c r="A16" i="1" s="1"/>
  <c r="A17" i="1" s="1"/>
  <c r="A18" i="1" s="1"/>
  <c r="A19" i="1" s="1"/>
  <c r="A20" i="1" s="1"/>
  <c r="A21" i="1" s="1"/>
  <c r="A22" i="1" s="1"/>
  <c r="A23" i="1" s="1"/>
  <c r="A24" i="1" s="1"/>
  <c r="I10" i="1"/>
  <c r="J10" i="1" s="1"/>
  <c r="I11" i="1" s="1"/>
  <c r="J11" i="1" s="1"/>
  <c r="I12" i="1" s="1"/>
  <c r="J12" i="1" s="1"/>
  <c r="I13" i="1" s="1"/>
  <c r="J13" i="1" s="1"/>
  <c r="I14" i="1" s="1"/>
  <c r="J14" i="1" s="1"/>
  <c r="I15" i="1" s="1"/>
  <c r="J15" i="1" s="1"/>
  <c r="I16" i="1" s="1"/>
  <c r="J16" i="1" s="1"/>
  <c r="I17" i="1" s="1"/>
  <c r="J17" i="1" s="1"/>
  <c r="I18" i="1" s="1"/>
  <c r="J18" i="1" s="1"/>
  <c r="I19" i="1" s="1"/>
  <c r="J19" i="1" s="1"/>
  <c r="I20" i="1" s="1"/>
  <c r="J20" i="1" s="1"/>
  <c r="I21" i="1" s="1"/>
  <c r="J21" i="1" s="1"/>
  <c r="I23" i="1" s="1"/>
  <c r="J23" i="1" s="1"/>
  <c r="I9" i="1"/>
  <c r="J9" i="1" s="1"/>
  <c r="O5" i="1"/>
  <c r="P5" i="1" s="1"/>
  <c r="L3" i="1"/>
  <c r="L4" i="1" s="1"/>
  <c r="I24" i="1" l="1"/>
  <c r="J24" i="1" s="1"/>
  <c r="A26" i="1"/>
  <c r="A27" i="1" s="1"/>
  <c r="A28" i="1" s="1"/>
  <c r="A29" i="1" s="1"/>
  <c r="A30" i="1" s="1"/>
  <c r="A31" i="1" s="1"/>
  <c r="A32" i="1" s="1"/>
  <c r="A33" i="1" s="1"/>
  <c r="A34" i="1" s="1"/>
  <c r="A35" i="1" s="1"/>
  <c r="A36" i="1" s="1"/>
  <c r="A37" i="1" s="1"/>
  <c r="A38" i="1" s="1"/>
  <c r="A39" i="1" s="1"/>
  <c r="A40" i="1" s="1"/>
  <c r="A25" i="1"/>
  <c r="I27" i="1"/>
  <c r="J27" i="1" s="1"/>
  <c r="I34" i="1" s="1"/>
  <c r="J34" i="1" s="1"/>
  <c r="I28" i="1"/>
  <c r="J28" i="1" s="1"/>
  <c r="I32" i="1"/>
  <c r="I35" i="1"/>
  <c r="J35" i="1" s="1"/>
  <c r="I36" i="1" s="1"/>
  <c r="J36" i="1" s="1"/>
  <c r="I37" i="1" s="1"/>
  <c r="J37" i="1" s="1"/>
  <c r="I38" i="1" s="1"/>
  <c r="Q5" i="1"/>
  <c r="P6" i="1"/>
  <c r="O6" i="1"/>
  <c r="O4" i="1"/>
  <c r="I22" i="1"/>
  <c r="J22" i="1" s="1"/>
  <c r="I33" i="1" l="1"/>
  <c r="J33" i="1" s="1"/>
  <c r="J32" i="1"/>
  <c r="R5" i="1"/>
  <c r="Q6" i="1"/>
  <c r="I39" i="1"/>
  <c r="J39" i="1" s="1"/>
  <c r="J38" i="1"/>
  <c r="I40" i="1"/>
  <c r="J40" i="1" s="1"/>
  <c r="A41" i="1"/>
  <c r="A42" i="1"/>
  <c r="A43" i="1" s="1"/>
  <c r="A44" i="1" s="1"/>
  <c r="A45" i="1" s="1"/>
  <c r="A46" i="1" s="1"/>
  <c r="A47" i="1" s="1"/>
  <c r="A48" i="1" s="1"/>
  <c r="A49" i="1" s="1"/>
  <c r="A50" i="1" s="1"/>
  <c r="A51" i="1" s="1"/>
  <c r="I41" i="1" l="1"/>
  <c r="J41" i="1" s="1"/>
  <c r="I42" i="1"/>
  <c r="R6" i="1"/>
  <c r="S5" i="1"/>
  <c r="T5" i="1" l="1"/>
  <c r="S6" i="1"/>
  <c r="I43" i="1"/>
  <c r="J42" i="1"/>
  <c r="J43" i="1" l="1"/>
  <c r="I44" i="1"/>
  <c r="I48" i="1"/>
  <c r="U5" i="1"/>
  <c r="T6" i="1"/>
  <c r="I49" i="1" l="1"/>
  <c r="J48" i="1"/>
  <c r="I45" i="1"/>
  <c r="J44" i="1"/>
  <c r="U6" i="1"/>
  <c r="V5" i="1"/>
  <c r="V4" i="1" l="1"/>
  <c r="W5" i="1"/>
  <c r="V6" i="1"/>
  <c r="J45" i="1"/>
  <c r="I46" i="1"/>
  <c r="J49" i="1"/>
  <c r="I50" i="1"/>
  <c r="J50" i="1" s="1"/>
  <c r="I52" i="1" l="1"/>
  <c r="J52" i="1" s="1"/>
  <c r="I51" i="1"/>
  <c r="J51" i="1" s="1"/>
  <c r="I47" i="1"/>
  <c r="J47" i="1" s="1"/>
  <c r="J46" i="1"/>
  <c r="X5" i="1"/>
  <c r="W6" i="1"/>
  <c r="Y5" i="1" l="1"/>
  <c r="X6" i="1"/>
  <c r="Z5" i="1" l="1"/>
  <c r="Y6" i="1"/>
  <c r="Z6" i="1" l="1"/>
  <c r="AA5" i="1"/>
  <c r="AA6" i="1" l="1"/>
  <c r="AB5" i="1"/>
  <c r="AC5" i="1" l="1"/>
  <c r="AB6" i="1"/>
  <c r="AC4" i="1" l="1"/>
  <c r="AD5" i="1"/>
  <c r="AC6" i="1"/>
  <c r="AE5" i="1" l="1"/>
  <c r="AD6" i="1"/>
  <c r="AF5" i="1" l="1"/>
  <c r="AE6" i="1"/>
  <c r="AG5" i="1" l="1"/>
  <c r="AF6" i="1"/>
  <c r="AH5" i="1" l="1"/>
  <c r="AG6" i="1"/>
  <c r="AH6" i="1" l="1"/>
  <c r="AI5" i="1"/>
  <c r="AJ5" i="1" l="1"/>
  <c r="AI6" i="1"/>
  <c r="AJ4" i="1" l="1"/>
  <c r="AK5" i="1"/>
  <c r="AJ6" i="1"/>
  <c r="AK6" i="1" l="1"/>
  <c r="AL5" i="1"/>
  <c r="AM5" i="1" l="1"/>
  <c r="AL6" i="1"/>
  <c r="AN5" i="1" l="1"/>
  <c r="AM6" i="1"/>
  <c r="AO5" i="1" l="1"/>
  <c r="AN6" i="1"/>
  <c r="AP5" i="1" l="1"/>
  <c r="AO6" i="1"/>
  <c r="AP6" i="1" l="1"/>
  <c r="AQ5" i="1"/>
  <c r="AR5" i="1" l="1"/>
  <c r="AQ4" i="1"/>
  <c r="AQ6" i="1"/>
  <c r="AR6" i="1" l="1"/>
  <c r="AS5" i="1"/>
  <c r="AT5" i="1" l="1"/>
  <c r="AS6" i="1"/>
  <c r="AU5" i="1" l="1"/>
  <c r="AT6" i="1"/>
  <c r="AV5" i="1" l="1"/>
  <c r="AU6" i="1"/>
  <c r="AW5" i="1" l="1"/>
  <c r="AV6" i="1"/>
  <c r="AX5" i="1" l="1"/>
  <c r="AW6" i="1"/>
  <c r="AX6" i="1" l="1"/>
  <c r="AY5" i="1"/>
  <c r="AX4" i="1"/>
  <c r="AZ5" i="1" l="1"/>
  <c r="AY6" i="1"/>
  <c r="BA5" i="1" l="1"/>
  <c r="AZ6" i="1"/>
  <c r="BA6" i="1" l="1"/>
  <c r="BB5" i="1"/>
  <c r="BC5" i="1" l="1"/>
  <c r="BB6" i="1"/>
  <c r="BD5" i="1" l="1"/>
  <c r="BC6" i="1"/>
  <c r="BE5" i="1" l="1"/>
  <c r="BD6" i="1"/>
  <c r="BF5" i="1" l="1"/>
  <c r="BE6" i="1"/>
  <c r="BE4" i="1"/>
  <c r="BF6" i="1" l="1"/>
  <c r="BG5" i="1"/>
  <c r="BG6" i="1" l="1"/>
  <c r="BH5" i="1"/>
  <c r="BI5" i="1" l="1"/>
  <c r="BH6" i="1"/>
  <c r="BJ5" i="1" l="1"/>
  <c r="BI6" i="1"/>
  <c r="BK5" i="1" l="1"/>
  <c r="BJ6" i="1"/>
  <c r="BL5" i="1" l="1"/>
  <c r="BK6" i="1"/>
  <c r="BM5" i="1" l="1"/>
  <c r="BL6" i="1"/>
  <c r="BL4" i="1"/>
  <c r="BN5" i="1" l="1"/>
  <c r="BM6" i="1"/>
  <c r="BN6" i="1" l="1"/>
  <c r="BO5" i="1"/>
  <c r="BP5" i="1" l="1"/>
  <c r="BO6" i="1"/>
  <c r="BQ5" i="1" l="1"/>
  <c r="BP6" i="1"/>
  <c r="BQ6" i="1" l="1"/>
  <c r="BR5" i="1"/>
  <c r="BS5" i="1" l="1"/>
  <c r="BR6" i="1"/>
  <c r="BS4" i="1" l="1"/>
  <c r="BT5" i="1"/>
  <c r="BS6" i="1"/>
  <c r="BU5" i="1" l="1"/>
  <c r="BT6" i="1"/>
  <c r="BV5" i="1" l="1"/>
  <c r="BU6" i="1"/>
  <c r="BV6" i="1" l="1"/>
  <c r="BW5" i="1"/>
  <c r="BX5" i="1" l="1"/>
  <c r="BW6" i="1"/>
  <c r="BX6" i="1" l="1"/>
  <c r="BY5" i="1"/>
  <c r="BZ5" i="1" l="1"/>
  <c r="BY6" i="1"/>
  <c r="BZ4" i="1" l="1"/>
  <c r="CA5" i="1"/>
  <c r="BZ6" i="1"/>
  <c r="CB5" i="1" l="1"/>
  <c r="CA6" i="1"/>
  <c r="CC5" i="1" l="1"/>
  <c r="CB6" i="1"/>
  <c r="CD5" i="1" l="1"/>
  <c r="CC6" i="1"/>
  <c r="CD6" i="1" l="1"/>
  <c r="CE5" i="1"/>
  <c r="CF5" i="1" l="1"/>
  <c r="CE6" i="1"/>
  <c r="CG5" i="1" l="1"/>
  <c r="CF6" i="1"/>
  <c r="CG4" i="1" l="1"/>
  <c r="CG6" i="1"/>
  <c r="CH5" i="1"/>
  <c r="CI5" i="1" l="1"/>
  <c r="CH6" i="1"/>
  <c r="CJ5" i="1" l="1"/>
  <c r="CI6" i="1"/>
  <c r="CK5" i="1" l="1"/>
  <c r="CJ6" i="1"/>
  <c r="CL5" i="1" l="1"/>
  <c r="CK6" i="1"/>
  <c r="CL6" i="1" l="1"/>
  <c r="CM5" i="1"/>
  <c r="CM6" i="1" l="1"/>
  <c r="CN5" i="1"/>
  <c r="CN4" i="1" l="1"/>
  <c r="CN6" i="1"/>
  <c r="CO5" i="1"/>
  <c r="CP5" i="1" l="1"/>
  <c r="CO6" i="1"/>
  <c r="CQ5" i="1" l="1"/>
  <c r="CP6" i="1"/>
  <c r="CR5" i="1" l="1"/>
  <c r="CQ6" i="1"/>
  <c r="CS5" i="1" l="1"/>
  <c r="CR6" i="1"/>
  <c r="CT5" i="1" l="1"/>
  <c r="CS6" i="1"/>
  <c r="CT6" i="1" l="1"/>
  <c r="CU5" i="1"/>
  <c r="CV5" i="1" l="1"/>
  <c r="CU6" i="1"/>
  <c r="CU4" i="1"/>
  <c r="CW5" i="1" l="1"/>
  <c r="CV6" i="1"/>
  <c r="CW6" i="1" l="1"/>
  <c r="CX5" i="1"/>
  <c r="CY5" i="1" l="1"/>
  <c r="CX6" i="1"/>
  <c r="CZ5" i="1" l="1"/>
  <c r="CY6" i="1"/>
  <c r="DA5" i="1" l="1"/>
  <c r="CZ6" i="1"/>
  <c r="DB5" i="1" l="1"/>
  <c r="DA6" i="1"/>
  <c r="DB6" i="1" l="1"/>
  <c r="DC5" i="1"/>
  <c r="DB4" i="1"/>
  <c r="DC6" i="1" l="1"/>
  <c r="DD5" i="1"/>
  <c r="DE5" i="1" l="1"/>
  <c r="DD6" i="1"/>
  <c r="DF5" i="1" l="1"/>
  <c r="DE6" i="1"/>
  <c r="DG5" i="1" l="1"/>
  <c r="DF6" i="1"/>
  <c r="DH5" i="1" l="1"/>
  <c r="DG6" i="1"/>
  <c r="DI5" i="1" l="1"/>
  <c r="DH6" i="1"/>
  <c r="DJ5" i="1" l="1"/>
  <c r="DI6" i="1"/>
  <c r="DI4" i="1"/>
  <c r="DJ6" i="1" l="1"/>
  <c r="DK5" i="1"/>
  <c r="DL5" i="1" l="1"/>
  <c r="DK6" i="1"/>
  <c r="DM5" i="1" l="1"/>
  <c r="DL6" i="1"/>
  <c r="DM6" i="1" l="1"/>
  <c r="DN5" i="1"/>
  <c r="DO5" i="1" l="1"/>
  <c r="DN6" i="1"/>
  <c r="DP5" i="1" l="1"/>
  <c r="DO6" i="1"/>
  <c r="DQ5" i="1" l="1"/>
  <c r="DP6" i="1"/>
  <c r="DP4" i="1"/>
  <c r="DR5" i="1" l="1"/>
  <c r="DQ6" i="1"/>
  <c r="DR6" i="1" l="1"/>
  <c r="DS5" i="1"/>
  <c r="DT5" i="1" l="1"/>
  <c r="DS6" i="1"/>
  <c r="DU5" i="1" l="1"/>
  <c r="DT6" i="1"/>
  <c r="DV5" i="1" l="1"/>
  <c r="DU6" i="1"/>
  <c r="DW5" i="1" l="1"/>
  <c r="DV6" i="1"/>
  <c r="DW4" i="1" l="1"/>
  <c r="DX5" i="1"/>
  <c r="DW6" i="1"/>
  <c r="DY5" i="1" l="1"/>
  <c r="DX6" i="1"/>
  <c r="DZ5" i="1" l="1"/>
  <c r="DY6" i="1"/>
  <c r="DZ6" i="1" l="1"/>
  <c r="EA5" i="1"/>
  <c r="EB5" i="1" l="1"/>
  <c r="EA6" i="1"/>
  <c r="EC5" i="1" l="1"/>
  <c r="EB6" i="1"/>
  <c r="EC6" i="1" l="1"/>
  <c r="ED5" i="1"/>
  <c r="ED4" i="1" l="1"/>
  <c r="EE5" i="1"/>
  <c r="ED6" i="1"/>
  <c r="EF5" i="1" l="1"/>
  <c r="EE6" i="1"/>
  <c r="EG5" i="1" l="1"/>
  <c r="EF6" i="1"/>
  <c r="EH5" i="1" l="1"/>
  <c r="EG6" i="1"/>
  <c r="EH6" i="1" l="1"/>
  <c r="EI5" i="1"/>
  <c r="EI6" i="1" l="1"/>
  <c r="EJ5" i="1"/>
  <c r="EJ6" i="1" l="1"/>
  <c r="EK5" i="1"/>
  <c r="EK4" i="1" l="1"/>
  <c r="EL5" i="1"/>
  <c r="EK6" i="1"/>
  <c r="EM5" i="1" l="1"/>
  <c r="EL6" i="1"/>
  <c r="EN5" i="1" l="1"/>
  <c r="EM6" i="1"/>
  <c r="EO5" i="1" l="1"/>
  <c r="EN6" i="1"/>
  <c r="EP5" i="1" l="1"/>
  <c r="EO6" i="1"/>
  <c r="EP6" i="1" l="1"/>
  <c r="EQ5" i="1"/>
  <c r="ER5" i="1" l="1"/>
  <c r="EQ6" i="1"/>
  <c r="ER4" i="1" l="1"/>
  <c r="ES5" i="1"/>
  <c r="ER6" i="1"/>
  <c r="ES6" i="1" l="1"/>
  <c r="ET5" i="1"/>
  <c r="EU5" i="1" l="1"/>
  <c r="ET6" i="1"/>
  <c r="EV5" i="1" l="1"/>
  <c r="EU6" i="1"/>
  <c r="EW5" i="1" l="1"/>
  <c r="EV6" i="1"/>
  <c r="EX5" i="1" l="1"/>
  <c r="EW6" i="1"/>
  <c r="EX6" i="1" l="1"/>
  <c r="EY5" i="1"/>
  <c r="EY6" i="1" l="1"/>
  <c r="EY4" i="1"/>
  <c r="EZ5" i="1"/>
  <c r="EZ6" i="1" l="1"/>
  <c r="FA5" i="1"/>
  <c r="FB5" i="1" l="1"/>
  <c r="FA6" i="1"/>
  <c r="FB6" i="1" l="1"/>
  <c r="FC5" i="1"/>
  <c r="FD5" i="1" l="1"/>
  <c r="FC6" i="1"/>
  <c r="FE5" i="1" l="1"/>
  <c r="FD6" i="1"/>
  <c r="FF5" i="1" l="1"/>
  <c r="FE6" i="1"/>
  <c r="FF6" i="1" l="1"/>
  <c r="FF4" i="1"/>
  <c r="FG5" i="1"/>
  <c r="FH5" i="1" l="1"/>
  <c r="FG6" i="1"/>
  <c r="FI5" i="1" l="1"/>
  <c r="FH6" i="1"/>
  <c r="FI6" i="1" l="1"/>
  <c r="FJ5" i="1"/>
  <c r="FJ6" i="1" l="1"/>
  <c r="FK5" i="1"/>
  <c r="FL5" i="1" l="1"/>
  <c r="FK6" i="1"/>
  <c r="FM5" i="1" l="1"/>
  <c r="FL6" i="1"/>
  <c r="FN5" i="1" l="1"/>
  <c r="FM6" i="1"/>
  <c r="FM4" i="1"/>
  <c r="FN6" i="1" l="1"/>
  <c r="FO5" i="1"/>
  <c r="FO6" i="1" l="1"/>
  <c r="FP5" i="1"/>
  <c r="FQ5" i="1" l="1"/>
  <c r="FP6" i="1"/>
  <c r="FQ6" i="1" l="1"/>
  <c r="FR5" i="1"/>
  <c r="FR6" i="1" l="1"/>
  <c r="FS5" i="1"/>
  <c r="FT5" i="1" l="1"/>
  <c r="FS6" i="1"/>
  <c r="FU5" i="1" l="1"/>
  <c r="FT6" i="1"/>
  <c r="FT4" i="1"/>
  <c r="FV5" i="1" l="1"/>
  <c r="FU6" i="1"/>
  <c r="FV6" i="1" l="1"/>
  <c r="FW5" i="1"/>
  <c r="FX5" i="1" l="1"/>
  <c r="FW6" i="1"/>
  <c r="FY5" i="1" l="1"/>
  <c r="FX6" i="1"/>
  <c r="FY6" i="1" l="1"/>
  <c r="FZ5" i="1"/>
  <c r="FZ6" i="1" l="1"/>
  <c r="GA5" i="1"/>
  <c r="GB5" i="1" l="1"/>
  <c r="GA4" i="1"/>
  <c r="GA6" i="1"/>
  <c r="GC5" i="1" l="1"/>
  <c r="GB6" i="1"/>
  <c r="GD5" i="1" l="1"/>
  <c r="GC6" i="1"/>
  <c r="GD6" i="1" l="1"/>
  <c r="GE5" i="1"/>
  <c r="GF5" i="1" l="1"/>
  <c r="GE6" i="1"/>
  <c r="GF6" i="1" l="1"/>
  <c r="GG5" i="1"/>
  <c r="GG6" i="1" l="1"/>
  <c r="GH5" i="1"/>
  <c r="GH6" i="1" l="1"/>
  <c r="GH4" i="1"/>
  <c r="GI5" i="1"/>
  <c r="GJ5" i="1" l="1"/>
  <c r="GI6" i="1"/>
  <c r="GK5" i="1" l="1"/>
  <c r="GJ6" i="1"/>
  <c r="GL5" i="1" l="1"/>
  <c r="GK6" i="1"/>
  <c r="GL6" i="1" l="1"/>
  <c r="GM5" i="1"/>
  <c r="GN5" i="1" l="1"/>
  <c r="GM6" i="1"/>
  <c r="GO5" i="1" l="1"/>
  <c r="GN6" i="1"/>
  <c r="GO4" i="1" l="1"/>
  <c r="GO6" i="1"/>
  <c r="GP5" i="1"/>
  <c r="GP6" i="1" l="1"/>
  <c r="GQ5" i="1"/>
  <c r="GR5" i="1" l="1"/>
  <c r="GQ6" i="1"/>
  <c r="GS5" i="1" l="1"/>
  <c r="GR6" i="1"/>
  <c r="GT5" i="1" l="1"/>
  <c r="GS6" i="1"/>
  <c r="GT6" i="1" l="1"/>
  <c r="GU5" i="1"/>
  <c r="GV5" i="1" l="1"/>
  <c r="GU6" i="1"/>
  <c r="GV4" i="1" l="1"/>
  <c r="GV6" i="1"/>
  <c r="GW5" i="1"/>
  <c r="GW6" i="1" l="1"/>
  <c r="GX5" i="1"/>
  <c r="GX6" i="1" l="1"/>
  <c r="GY5" i="1"/>
  <c r="GZ5" i="1" l="1"/>
  <c r="GY6" i="1"/>
  <c r="HA5" i="1" l="1"/>
  <c r="GZ6" i="1"/>
  <c r="HB5" i="1" l="1"/>
  <c r="HA6" i="1"/>
  <c r="HB6" i="1" l="1"/>
  <c r="HC5" i="1"/>
  <c r="HC6" i="1" l="1"/>
  <c r="HD5" i="1"/>
  <c r="HC4" i="1"/>
  <c r="HD6" i="1" l="1"/>
  <c r="HE5" i="1"/>
  <c r="HE6" i="1" l="1"/>
  <c r="HF5" i="1"/>
  <c r="HF6" i="1" l="1"/>
  <c r="HG5" i="1"/>
  <c r="HH5" i="1" l="1"/>
  <c r="HG6" i="1"/>
  <c r="HI5" i="1" l="1"/>
  <c r="HH6" i="1"/>
  <c r="HJ5" i="1" l="1"/>
  <c r="HI6" i="1"/>
  <c r="HJ6" i="1" l="1"/>
  <c r="HJ4" i="1"/>
  <c r="HK5" i="1"/>
  <c r="HL5" i="1" l="1"/>
  <c r="HK6" i="1"/>
  <c r="HL6" i="1" l="1"/>
  <c r="HM5" i="1"/>
  <c r="HN5" i="1" l="1"/>
  <c r="HM6" i="1"/>
  <c r="HN6" i="1" l="1"/>
  <c r="HO5" i="1"/>
  <c r="HP5" i="1" l="1"/>
  <c r="HO6" i="1"/>
  <c r="HQ5" i="1" l="1"/>
  <c r="HP6" i="1"/>
  <c r="HR5" i="1" l="1"/>
  <c r="HQ6" i="1"/>
  <c r="HQ4" i="1"/>
  <c r="HR6" i="1" l="1"/>
  <c r="HS5" i="1"/>
  <c r="HT5" i="1" l="1"/>
  <c r="HS6" i="1"/>
  <c r="HU5" i="1" l="1"/>
  <c r="HT6" i="1"/>
  <c r="HU6" i="1" l="1"/>
  <c r="HV5" i="1"/>
  <c r="HV6" i="1" l="1"/>
  <c r="HW5" i="1"/>
  <c r="HX5" i="1" l="1"/>
  <c r="HW6" i="1"/>
  <c r="HY5" i="1" l="1"/>
  <c r="HX6" i="1"/>
  <c r="HX4" i="1"/>
  <c r="HZ5" i="1" l="1"/>
  <c r="HY6" i="1"/>
  <c r="HZ6" i="1" l="1"/>
  <c r="IA5" i="1"/>
  <c r="IA6" i="1" l="1"/>
  <c r="IB5" i="1"/>
  <c r="IC5" i="1" l="1"/>
  <c r="IB6" i="1"/>
  <c r="IC6" i="1" l="1"/>
  <c r="ID5" i="1"/>
  <c r="ID6" i="1" s="1"/>
</calcChain>
</file>

<file path=xl/sharedStrings.xml><?xml version="1.0" encoding="utf-8"?>
<sst xmlns="http://schemas.openxmlformats.org/spreadsheetml/2006/main" count="202" uniqueCount="158">
  <si>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</si>
  <si>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Project Name</t>
  </si>
  <si>
    <t>Enter Company Name in cell B2.</t>
  </si>
  <si>
    <t>Enter the name of the Project Lead in cell B3. Enter the Project Start date in cell E3. Project Start: label is in cell C3.</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</si>
  <si>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</si>
  <si>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</si>
  <si>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Working hr</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</si>
  <si>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</si>
  <si>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WBS ID</t>
  </si>
  <si>
    <t>Act ID</t>
  </si>
  <si>
    <t>TASK</t>
  </si>
  <si>
    <t>Predecessor</t>
  </si>
  <si>
    <t>Qty</t>
  </si>
  <si>
    <t>By</t>
  </si>
  <si>
    <t>Duration</t>
  </si>
  <si>
    <t>START</t>
  </si>
  <si>
    <t>END</t>
  </si>
  <si>
    <t>Type</t>
  </si>
  <si>
    <t>Hours</t>
  </si>
  <si>
    <t>PROGRESS</t>
  </si>
  <si>
    <t xml:space="preserve">Do not delete this row. This row is hidden to preserve a formula that is used to highlight the current day within the project schedule. </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</si>
  <si>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</si>
  <si>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No</t>
  </si>
  <si>
    <t>Days</t>
  </si>
  <si>
    <t>Hrs</t>
  </si>
  <si>
    <t>-</t>
  </si>
  <si>
    <t>Start Date</t>
  </si>
  <si>
    <t>None</t>
  </si>
  <si>
    <t>1.1.1</t>
  </si>
  <si>
    <t>Activity 1</t>
  </si>
  <si>
    <t>Resource 1</t>
  </si>
  <si>
    <t>FT</t>
  </si>
  <si>
    <t>1.1.2</t>
  </si>
  <si>
    <t>Activity 2</t>
  </si>
  <si>
    <t>Resource 2</t>
  </si>
  <si>
    <t>1.1.3</t>
  </si>
  <si>
    <t>Activity 3</t>
  </si>
  <si>
    <t>Resource 3</t>
  </si>
  <si>
    <t>1.2.1</t>
  </si>
  <si>
    <t>Activity 4</t>
  </si>
  <si>
    <t>Resource 4</t>
  </si>
  <si>
    <t>1.2.2.</t>
  </si>
  <si>
    <t>Activity 5</t>
  </si>
  <si>
    <t>Resource 5</t>
  </si>
  <si>
    <t>1.2.3</t>
  </si>
  <si>
    <t>Activity 6</t>
  </si>
  <si>
    <t>Resource 6</t>
  </si>
  <si>
    <t>1.2.4</t>
  </si>
  <si>
    <t>Activity 7</t>
  </si>
  <si>
    <t>Resource 7</t>
  </si>
  <si>
    <t>1.2.5</t>
  </si>
  <si>
    <t>Activity 8</t>
  </si>
  <si>
    <t>Resource 8</t>
  </si>
  <si>
    <t>1.3.1</t>
  </si>
  <si>
    <t>Activity 9</t>
  </si>
  <si>
    <t>Resource 9</t>
  </si>
  <si>
    <t>1.4.1</t>
  </si>
  <si>
    <t>Activity 10</t>
  </si>
  <si>
    <t>Resource 10</t>
  </si>
  <si>
    <t>1.4.2</t>
  </si>
  <si>
    <t>Activity 11</t>
  </si>
  <si>
    <t>Resource 11</t>
  </si>
  <si>
    <t>1.4.3</t>
  </si>
  <si>
    <t>Activity 12</t>
  </si>
  <si>
    <t>Resource 12</t>
  </si>
  <si>
    <t>2.1.1</t>
  </si>
  <si>
    <t>Activity 13</t>
  </si>
  <si>
    <t>Resource 13</t>
  </si>
  <si>
    <t>PT</t>
  </si>
  <si>
    <t>2.1.2</t>
  </si>
  <si>
    <t>Activity 14</t>
  </si>
  <si>
    <t>Resource 14</t>
  </si>
  <si>
    <t>2.1.3</t>
  </si>
  <si>
    <t>Activity 15</t>
  </si>
  <si>
    <t>Resource 15</t>
  </si>
  <si>
    <t>Activity 16</t>
  </si>
  <si>
    <t>Resource 16</t>
  </si>
  <si>
    <t>2.2.1</t>
  </si>
  <si>
    <t>Activity 17</t>
  </si>
  <si>
    <t>Resource 17</t>
  </si>
  <si>
    <t>2.2.2</t>
  </si>
  <si>
    <t>Activity 18</t>
  </si>
  <si>
    <t>Resource 18</t>
  </si>
  <si>
    <t>2.3.1</t>
  </si>
  <si>
    <t>Activity 19</t>
  </si>
  <si>
    <t>Resource 19</t>
  </si>
  <si>
    <t>2.3.2</t>
  </si>
  <si>
    <t>Activity 20</t>
  </si>
  <si>
    <t>Resource 20</t>
  </si>
  <si>
    <t>2.3.3</t>
  </si>
  <si>
    <t>Activity 21</t>
  </si>
  <si>
    <t>Resource 21</t>
  </si>
  <si>
    <t>2.3.4</t>
  </si>
  <si>
    <t>Activity 22</t>
  </si>
  <si>
    <t>Resource 22</t>
  </si>
  <si>
    <t>3.1.1</t>
  </si>
  <si>
    <t>Activity 23</t>
  </si>
  <si>
    <t>Resource 23</t>
  </si>
  <si>
    <t>3.1.2</t>
  </si>
  <si>
    <t>Activity 24</t>
  </si>
  <si>
    <t>Resource 24</t>
  </si>
  <si>
    <t>3.2.3</t>
  </si>
  <si>
    <t>Activity 25</t>
  </si>
  <si>
    <t>Resource 25</t>
  </si>
  <si>
    <t>3.2.1</t>
  </si>
  <si>
    <t>Activity 26</t>
  </si>
  <si>
    <t>Resource 26</t>
  </si>
  <si>
    <t>3.2.2</t>
  </si>
  <si>
    <t>Activity 27</t>
  </si>
  <si>
    <t>Resource 27</t>
  </si>
  <si>
    <t>Activity 28</t>
  </si>
  <si>
    <t>Resource 28</t>
  </si>
  <si>
    <t>3.2.4</t>
  </si>
  <si>
    <t>Activity 29</t>
  </si>
  <si>
    <t>Resource 29</t>
  </si>
  <si>
    <t>3.3.1</t>
  </si>
  <si>
    <t>Activity 30</t>
  </si>
  <si>
    <t>Resource 30</t>
  </si>
  <si>
    <t>3.3.2</t>
  </si>
  <si>
    <t>Activity 31</t>
  </si>
  <si>
    <t>Resource 31</t>
  </si>
  <si>
    <t>Activity 32</t>
  </si>
  <si>
    <t>Resource 32</t>
  </si>
  <si>
    <t>4.1.1</t>
  </si>
  <si>
    <t>Activity 33</t>
  </si>
  <si>
    <t>Resource 33</t>
  </si>
  <si>
    <t>4.1.2</t>
  </si>
  <si>
    <t>Activity 34</t>
  </si>
  <si>
    <t>Resource 34</t>
  </si>
  <si>
    <t>4.1.3</t>
  </si>
  <si>
    <t>Activity 35</t>
  </si>
  <si>
    <t>Resource 35</t>
  </si>
  <si>
    <t>4.2.1</t>
  </si>
  <si>
    <t>Activity 36</t>
  </si>
  <si>
    <t>Resource 36</t>
  </si>
  <si>
    <t>4.2.2</t>
  </si>
  <si>
    <t>Activity 37</t>
  </si>
  <si>
    <t>Resource 37</t>
  </si>
  <si>
    <t>4.2.3</t>
  </si>
  <si>
    <t>Activity 38</t>
  </si>
  <si>
    <t>Resource 38</t>
  </si>
  <si>
    <t>4.2.4</t>
  </si>
  <si>
    <t>Activity 39</t>
  </si>
  <si>
    <t>Resource 39</t>
  </si>
  <si>
    <t>4.4.1</t>
  </si>
  <si>
    <t>Activity 40</t>
  </si>
  <si>
    <t>Resource 40</t>
  </si>
  <si>
    <t>4.4.2</t>
  </si>
  <si>
    <t>Activity 41</t>
  </si>
  <si>
    <t>Resource 41</t>
  </si>
  <si>
    <t>Activity 42</t>
  </si>
  <si>
    <t>Resource 42</t>
  </si>
  <si>
    <t>Activity 43</t>
  </si>
  <si>
    <t>Resource 43</t>
  </si>
  <si>
    <t>This is an empty row</t>
  </si>
  <si>
    <t>This row marks the end of the Project Schedule. DO NOT enter anything in this row. 
Insert new rows ABOVE this one to continue building out your Project Schedule.</t>
  </si>
  <si>
    <t>Insert new rows ABOVE this one</t>
  </si>
  <si>
    <t>Project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</si>
</sst>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d\,\ m/d/yyyy"/>
    <numFmt numFmtId="165" formatCode="mmm\ d\,\ yyyy"/>
    <numFmt numFmtId="166" formatCode="d"/>
    <numFmt numFmtId="167" formatCode="m/d/yy;@"/>
    <numFmt numFmtId="168" formatCode="[$-409]d\-mmm\-yy;@"/>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2"/>
      <color theme="1" tint="0.34998626667073579"/>
      <name val="Calibri Light"/>
      <family val="2"/>
      <scheme val="major"/>
    </font>
    <font>
      <sz val="10"/>
      <name val="Calibri"/>
      <family val="2"/>
      <scheme val="minor"/>
    </font>
    <font>
      <b/>
      <sz val="11"/>
      <color theme="1" tint="0.499984740745262"/>
      <name val="Calibri"/>
      <family val="2"/>
      <scheme val="minor"/>
    </font>
    <font>
      <sz val="14"/>
      <color theme="1"/>
      <name val="Calibri"/>
      <family val="2"/>
      <scheme val="minor"/>
    </font>
    <font>
      <u/>
      <sz val="11"/>
      <color indexed="12"/>
      <name val="Arial"/>
      <family val="2"/>
    </font>
    <font>
      <sz val="10"/>
      <color theme="1" tint="0.499984740745262"/>
      <name val="Arial"/>
      <family val="2"/>
    </font>
    <font>
      <sz val="9"/>
      <name val="Calibri"/>
      <family val="2"/>
      <scheme val="minor"/>
    </font>
    <font>
      <sz val="12"/>
      <color theme="0"/>
      <name val="Calibri"/>
      <family val="2"/>
      <scheme val="minor"/>
    </font>
    <font>
      <b/>
      <sz val="12"/>
      <color theme="0"/>
      <name val="Calibri"/>
      <family val="2"/>
      <scheme val="minor"/>
    </font>
    <font>
      <sz val="12"/>
      <color theme="1"/>
      <name val="Calibri"/>
      <family val="2"/>
      <scheme val="minor"/>
    </font>
    <font>
      <sz val="11"/>
      <name val="Calibri"/>
      <family val="2"/>
      <scheme val="minor"/>
    </font>
    <font>
      <sz val="9"/>
      <color theme="1"/>
      <name val="Calibri"/>
      <family val="2"/>
      <scheme val="minor"/>
    </font>
    <font>
      <sz val="8"/>
      <color theme="1"/>
      <name val="Calibri"/>
      <family val="2"/>
      <scheme val="minor"/>
    </font>
    <font>
      <i/>
      <sz val="9"/>
      <color theme="1"/>
      <name val="Calibri"/>
      <family val="2"/>
      <scheme val="minor"/>
    </font>
    <font>
      <sz val="10"/>
      <color theme="1" tint="0.499984740745262"/>
      <name val="Calibri"/>
      <family val="2"/>
      <scheme val="minor"/>
    </font>
    <font>
      <sz val="11"/>
      <color rgb="FFFFC000"/>
      <name val="Calibri"/>
      <family val="2"/>
      <scheme val="minor"/>
    </font>
    <font>
      <b/>
      <sz val="16"/>
      <color theme="1" tint="0.34998626667073579"/>
      <name val="Calibri Light"/>
      <family val="2"/>
      <scheme val="major"/>
    </font>
  </fonts>
  <fills count="8">
    <fill>
      <patternFill patternType="none"/>
    </fill>
    <fill>
      <patternFill patternType="gray125"/>
    </fill>
    <fill>
      <patternFill patternType="solid">
        <fgColor theme="0" tint="-0.14999847407452621"/>
        <bgColor indexed="64"/>
      </patternFill>
    </fill>
    <fill>
      <patternFill patternType="solid">
        <fgColor theme="1" tint="0.34998626667073579"/>
        <bgColor theme="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0" tint="-4.9989318521683403E-2"/>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s>
  <cellStyleXfs count="11">
    <xf numFmtId="0" fontId="0" fillId="0" borderId="0"/>
    <xf numFmtId="9" fontId="1" fillId="0" borderId="0" applyFont="0" applyFill="0" applyBorder="0" applyAlignment="0" applyProtection="0"/>
    <xf numFmtId="0" fontId="4" fillId="0" borderId="0"/>
    <xf numFmtId="0" fontId="5" fillId="0" borderId="0" applyNumberFormat="0" applyFill="0" applyBorder="0" applyAlignment="0" applyProtection="0"/>
    <xf numFmtId="0" fontId="8" fillId="0" borderId="0" applyNumberFormat="0" applyFill="0" applyAlignment="0" applyProtection="0"/>
    <xf numFmtId="0" fontId="9" fillId="0" borderId="0" applyNumberFormat="0" applyFill="0" applyBorder="0" applyAlignment="0" applyProtection="0">
      <alignment vertical="top"/>
      <protection locked="0"/>
    </xf>
    <xf numFmtId="0" fontId="8" fillId="0" borderId="0" applyNumberFormat="0" applyFill="0" applyProtection="0">
      <alignment vertical="top"/>
    </xf>
    <xf numFmtId="164" fontId="1" fillId="0" borderId="1">
      <alignment horizontal="center" vertical="center"/>
    </xf>
    <xf numFmtId="0" fontId="1" fillId="0" borderId="0" applyNumberFormat="0" applyFill="0" applyProtection="0">
      <alignment horizontal="right" indent="1"/>
    </xf>
    <xf numFmtId="0" fontId="1" fillId="0" borderId="14" applyFill="0">
      <alignment horizontal="left" vertical="center" indent="2"/>
    </xf>
    <xf numFmtId="167" fontId="1" fillId="0" borderId="14" applyFill="0">
      <alignment horizontal="center" vertical="center"/>
    </xf>
  </cellStyleXfs>
  <cellXfs count="70">
    <xf numFmtId="0" fontId="0" fillId="0" borderId="0" xfId="0"/>
    <xf numFmtId="0" fontId="4" fillId="0" borderId="0" xfId="2" applyAlignment="1">
      <alignment wrapText="1"/>
    </xf>
    <xf numFmtId="0" fontId="5" fillId="0" borderId="0" xfId="3" applyAlignment="1">
      <alignment horizontal="left"/>
    </xf>
    <xf numFmtId="0" fontId="6" fillId="0" borderId="0" xfId="0" applyFont="1" applyAlignment="1">
      <alignment horizontal="center" vertical="center"/>
    </xf>
    <xf numFmtId="0" fontId="6" fillId="0" borderId="0" xfId="0" applyFont="1" applyAlignment="1">
      <alignment horizontal="center"/>
    </xf>
    <xf numFmtId="0" fontId="6" fillId="0" borderId="0" xfId="0" applyFont="1"/>
    <xf numFmtId="0" fontId="7" fillId="0" borderId="0" xfId="0" applyFont="1"/>
    <xf numFmtId="0" fontId="4" fillId="0" borderId="0" xfId="2"/>
    <xf numFmtId="0" fontId="8" fillId="0" borderId="0" xfId="4"/>
    <xf numFmtId="0" fontId="0" fillId="0" borderId="0" xfId="0" applyAlignment="1">
      <alignment horizontal="center"/>
    </xf>
    <xf numFmtId="0" fontId="10" fillId="0" borderId="0" xfId="5" applyFont="1" applyProtection="1">
      <alignment vertical="top"/>
    </xf>
    <xf numFmtId="0" fontId="8" fillId="0" borderId="0" xfId="6">
      <alignment vertical="top"/>
    </xf>
    <xf numFmtId="164" fontId="1" fillId="0" borderId="0" xfId="7" applyBorder="1">
      <alignment horizontal="center" vertical="center"/>
    </xf>
    <xf numFmtId="0" fontId="1" fillId="0" borderId="2" xfId="8" applyBorder="1" applyAlignment="1">
      <alignment horizontal="center"/>
    </xf>
    <xf numFmtId="164" fontId="1" fillId="0" borderId="3" xfId="7" applyBorder="1">
      <alignment horizontal="center" vertical="center"/>
    </xf>
    <xf numFmtId="0" fontId="0" fillId="0" borderId="0" xfId="0" applyBorder="1" applyAlignment="1">
      <alignment horizontal="center" vertical="center"/>
    </xf>
    <xf numFmtId="0" fontId="1" fillId="0" borderId="0" xfId="8" applyBorder="1" applyAlignment="1">
      <alignment horizontal="center"/>
    </xf>
    <xf numFmtId="0" fontId="0" fillId="0" borderId="4" xfId="0" applyBorder="1" applyAlignment="1">
      <alignment horizontal="center" vertical="center"/>
    </xf>
    <xf numFmtId="165" fontId="0" fillId="2" borderId="5" xfId="0" applyNumberFormat="1" applyFill="1" applyBorder="1" applyAlignment="1">
      <alignment horizontal="left" vertical="center" wrapText="1" indent="1"/>
    </xf>
    <xf numFmtId="165" fontId="0" fillId="2" borderId="6" xfId="0" applyNumberFormat="1" applyFill="1" applyBorder="1" applyAlignment="1">
      <alignment horizontal="left" vertical="center" wrapText="1" indent="1"/>
    </xf>
    <xf numFmtId="165" fontId="0" fillId="2" borderId="7" xfId="0" applyNumberFormat="1" applyFill="1" applyBorder="1" applyAlignment="1">
      <alignment horizontal="left" vertical="center" wrapText="1" indent="1"/>
    </xf>
    <xf numFmtId="0" fontId="0" fillId="0" borderId="8" xfId="0" applyBorder="1" applyAlignment="1"/>
    <xf numFmtId="0" fontId="0" fillId="0" borderId="9" xfId="0" applyBorder="1" applyAlignment="1"/>
    <xf numFmtId="0" fontId="0" fillId="0" borderId="10" xfId="0" applyBorder="1" applyAlignment="1">
      <alignment horizontal="center" vertical="center"/>
    </xf>
    <xf numFmtId="166" fontId="11" fillId="2" borderId="11" xfId="0" applyNumberFormat="1" applyFont="1" applyFill="1" applyBorder="1" applyAlignment="1">
      <alignment horizontal="center" vertical="center"/>
    </xf>
    <xf numFmtId="166" fontId="11" fillId="2" borderId="0" xfId="0" applyNumberFormat="1" applyFont="1" applyFill="1" applyAlignment="1">
      <alignment horizontal="center" vertical="center"/>
    </xf>
    <xf numFmtId="166" fontId="11" fillId="2" borderId="2" xfId="0" applyNumberFormat="1" applyFont="1" applyFill="1" applyBorder="1" applyAlignment="1">
      <alignment horizontal="center" vertical="center"/>
    </xf>
    <xf numFmtId="0" fontId="12" fillId="0" borderId="0" xfId="2" applyFont="1" applyAlignment="1">
      <alignment wrapText="1"/>
    </xf>
    <xf numFmtId="0" fontId="2" fillId="3" borderId="6" xfId="0" applyFont="1" applyFill="1" applyBorder="1" applyAlignment="1">
      <alignment horizontal="left" vertical="center" indent="1"/>
    </xf>
    <xf numFmtId="0" fontId="2" fillId="3" borderId="6"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2" fillId="4" borderId="12" xfId="0" applyFont="1" applyFill="1" applyBorder="1" applyAlignment="1">
      <alignment horizontal="center" vertical="center" shrinkToFit="1"/>
    </xf>
    <xf numFmtId="0" fontId="14" fillId="0" borderId="0" xfId="0" applyFont="1"/>
    <xf numFmtId="0" fontId="0" fillId="0" borderId="13" xfId="0" applyBorder="1" applyAlignment="1">
      <alignment vertical="center"/>
    </xf>
    <xf numFmtId="0" fontId="3" fillId="5" borderId="14" xfId="0" applyFont="1" applyFill="1" applyBorder="1" applyAlignment="1">
      <alignment horizontal="left" vertical="center" indent="1"/>
    </xf>
    <xf numFmtId="167" fontId="15" fillId="5" borderId="14" xfId="0" applyNumberFormat="1" applyFont="1" applyFill="1" applyBorder="1" applyAlignment="1">
      <alignment horizontal="center" vertical="center"/>
    </xf>
    <xf numFmtId="9" fontId="15" fillId="5" borderId="14" xfId="1" applyFont="1" applyFill="1" applyBorder="1" applyAlignment="1">
      <alignment horizontal="center" vertical="center"/>
    </xf>
    <xf numFmtId="167" fontId="0" fillId="5" borderId="14" xfId="0" applyNumberFormat="1" applyFill="1" applyBorder="1" applyAlignment="1">
      <alignment horizontal="center" vertical="center"/>
    </xf>
    <xf numFmtId="0" fontId="15" fillId="0" borderId="14" xfId="0" applyFont="1" applyBorder="1" applyAlignment="1">
      <alignment horizontal="center" vertical="center"/>
    </xf>
    <xf numFmtId="0" fontId="0" fillId="0" borderId="13" xfId="0" applyBorder="1" applyAlignment="1">
      <alignment vertical="center" textRotation="90"/>
    </xf>
    <xf numFmtId="0" fontId="0" fillId="0" borderId="0" xfId="0" applyAlignment="1">
      <alignment vertical="center"/>
    </xf>
    <xf numFmtId="0" fontId="1" fillId="0" borderId="0" xfId="2" applyFont="1" applyAlignment="1">
      <alignment wrapText="1"/>
    </xf>
    <xf numFmtId="0" fontId="0" fillId="6" borderId="14" xfId="9" quotePrefix="1" applyFont="1" applyFill="1" applyAlignment="1">
      <alignment horizontal="center" vertical="center"/>
    </xf>
    <xf numFmtId="0" fontId="1" fillId="6" borderId="14" xfId="9" applyFill="1">
      <alignment horizontal="left" vertical="center" indent="2"/>
    </xf>
    <xf numFmtId="0" fontId="0" fillId="6" borderId="14" xfId="9" applyFont="1" applyFill="1">
      <alignment horizontal="left" vertical="center" indent="2"/>
    </xf>
    <xf numFmtId="0" fontId="1" fillId="6" borderId="14" xfId="9" applyFill="1" applyAlignment="1">
      <alignment horizontal="center" vertical="center"/>
    </xf>
    <xf numFmtId="168" fontId="0" fillId="6" borderId="14" xfId="10" applyNumberFormat="1" applyFont="1" applyFill="1">
      <alignment horizontal="center" vertical="center"/>
    </xf>
    <xf numFmtId="168" fontId="1" fillId="6" borderId="14" xfId="10" applyNumberFormat="1" applyFill="1">
      <alignment horizontal="center" vertical="center"/>
    </xf>
    <xf numFmtId="3" fontId="1" fillId="6" borderId="14" xfId="10" applyNumberFormat="1" applyFill="1">
      <alignment horizontal="center" vertical="center"/>
    </xf>
    <xf numFmtId="9" fontId="15" fillId="6" borderId="14" xfId="1" applyFont="1" applyFill="1" applyBorder="1" applyAlignment="1">
      <alignment horizontal="center" vertical="center"/>
    </xf>
    <xf numFmtId="3" fontId="16" fillId="0" borderId="13" xfId="0" applyNumberFormat="1" applyFont="1" applyBorder="1" applyAlignment="1">
      <alignment vertical="center" textRotation="90"/>
    </xf>
    <xf numFmtId="0" fontId="0" fillId="0" borderId="13" xfId="0" applyBorder="1" applyAlignment="1">
      <alignment horizontal="right" vertical="center" textRotation="90"/>
    </xf>
    <xf numFmtId="0" fontId="17" fillId="0" borderId="13" xfId="0" applyFont="1" applyBorder="1" applyAlignment="1">
      <alignment vertical="center" textRotation="90"/>
    </xf>
    <xf numFmtId="0" fontId="17" fillId="0" borderId="13" xfId="0" applyFont="1" applyBorder="1" applyAlignment="1">
      <alignment horizontal="right" vertical="center" textRotation="90"/>
    </xf>
    <xf numFmtId="3" fontId="17" fillId="0" borderId="13" xfId="0" applyNumberFormat="1" applyFont="1" applyBorder="1" applyAlignment="1">
      <alignment vertical="center" textRotation="90"/>
    </xf>
    <xf numFmtId="3" fontId="0" fillId="6" borderId="14" xfId="10" quotePrefix="1" applyNumberFormat="1" applyFont="1" applyFill="1">
      <alignment horizontal="center" vertical="center"/>
    </xf>
    <xf numFmtId="0" fontId="1" fillId="0" borderId="14" xfId="9">
      <alignment horizontal="left" vertical="center" indent="2"/>
    </xf>
    <xf numFmtId="167" fontId="1" fillId="0" borderId="14" xfId="10">
      <alignment horizontal="center" vertical="center"/>
    </xf>
    <xf numFmtId="9" fontId="15" fillId="0" borderId="14" xfId="1" applyFont="1" applyBorder="1" applyAlignment="1">
      <alignment horizontal="center" vertical="center"/>
    </xf>
    <xf numFmtId="0" fontId="18" fillId="7" borderId="14" xfId="0" applyFont="1" applyFill="1" applyBorder="1" applyAlignment="1">
      <alignment horizontal="left" vertical="center" indent="1"/>
    </xf>
    <xf numFmtId="167" fontId="15" fillId="7" borderId="14" xfId="0" applyNumberFormat="1" applyFont="1" applyFill="1" applyBorder="1" applyAlignment="1">
      <alignment horizontal="center" vertical="center"/>
    </xf>
    <xf numFmtId="9" fontId="15" fillId="7" borderId="14" xfId="1" applyFont="1" applyFill="1" applyBorder="1" applyAlignment="1">
      <alignment horizontal="center" vertical="center"/>
    </xf>
    <xf numFmtId="167" fontId="19" fillId="7" borderId="14" xfId="0" applyNumberFormat="1" applyFont="1" applyFill="1" applyBorder="1" applyAlignment="1">
      <alignment horizontal="left" vertical="center"/>
    </xf>
    <xf numFmtId="0" fontId="15" fillId="7" borderId="14" xfId="0" applyFont="1" applyFill="1" applyBorder="1" applyAlignment="1">
      <alignment horizontal="center" vertical="center"/>
    </xf>
    <xf numFmtId="0" fontId="17" fillId="7" borderId="13" xfId="0" applyFont="1" applyFill="1" applyBorder="1" applyAlignment="1">
      <alignment vertical="center" textRotation="90"/>
    </xf>
    <xf numFmtId="0" fontId="17" fillId="0" borderId="0" xfId="0" applyFont="1"/>
    <xf numFmtId="0" fontId="4" fillId="0" borderId="0" xfId="0" applyFont="1" applyAlignment="1">
      <alignment horizontal="center"/>
    </xf>
    <xf numFmtId="0" fontId="20" fillId="0" borderId="0" xfId="0" applyFont="1" applyAlignment="1">
      <alignment horizontal="center"/>
    </xf>
    <xf numFmtId="0" fontId="21" fillId="0" borderId="0" xfId="3" applyFont="1" applyAlignment="1">
      <alignment horizontal="left"/>
    </xf>
  </cellXfs>
  <cellStyles count="11">
    <cellStyle name="Date" xfId="10" xr:uid="{2FDEB3B2-216D-4E9E-84AD-DD8026521A9C}"/>
    <cellStyle name="Heading 1 2" xfId="4" xr:uid="{94029F96-4A28-4822-82EA-4D5368D1ACB6}"/>
    <cellStyle name="Heading 2 2" xfId="6" xr:uid="{0240DF3E-BC8A-4C11-8FEE-06AA66DE151B}"/>
    <cellStyle name="Heading 3 2" xfId="8" xr:uid="{B3EC0580-157E-41E0-97AD-E80AE194C995}"/>
    <cellStyle name="Hyperlink 2" xfId="5" xr:uid="{DCDD93A8-392F-4FFB-AA1F-7F1E58C86D3B}"/>
    <cellStyle name="Normal" xfId="0" builtinId="0"/>
    <cellStyle name="Percent" xfId="1" builtinId="5"/>
    <cellStyle name="Project Start" xfId="7" xr:uid="{A893CE8F-F6C0-4976-BE8F-7D28F15FFA47}"/>
    <cellStyle name="Task" xfId="9" xr:uid="{2BA040B1-4BBA-4034-8897-0BFE8370FFB6}"/>
    <cellStyle name="Title 2" xfId="3" xr:uid="{61CE1FF1-C276-4CBD-8F6D-B642DD2DCBC5}"/>
    <cellStyle name="zHiddenText" xfId="2" xr:uid="{7912F515-524A-4BEE-920B-5D663558C2E9}"/>
  </cellStyles>
  <dxfs count="90">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calcChain" Target="calcChain.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Documents%20and%20Settings/dxmoyle/My%20Documents/Miscellaneous%20DCM%20Data/Airport%20Cost%20Comparisons%20Rev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Plant_main/khw/DAEWOO/UPSC/&#49444;&#52824;&#44277;&#49324;/&#51077;&#52272;&#44204;&#5120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Mainserver/ShareDoc/Documents%20and%20Settings/09021205/Local%20Settings/Temporary%20Internet%20Files/Content.IE5/O5ABO9YV/UAE/PROGRE~1/&#44592;&#49457;/&#44277;&#44396;&#49892;&#54665;/BV/&#44608;&#54252;BV.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nalysis%20of%20purchas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Aebdata/Projects/Documents%20and%20Settings/mhenderson/Local%20Settings/Temporary%20Internet%20Files/Content.IE5/ST2FG1MR/Devindra/Golf%20Course%20Clubhouse%20and%20Academy/External%20Stair%20Cas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471B9D37/AX270%20CP%20CD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VANANH/C/windows/TEMP/huy/project/Riches/estimat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S-4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YOUNG/&#51204;&#44592;&#48512;/Y&#51088;&#47308;(#3-4)/&#45824;&#50808;&#50629;&#47924;/WEIG-FA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817-09%20Mosque%201000/03%20QS/PRE/WORKING/KASUN/Mosqu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Users/aa/AppData/Local/Microsoft/Windows/Temporary%20Internet%20Files/Low/Content.IE5/2BUE0GX8/Q-10-096%20NDIA/NDIA%20STEEL%20BOQ%20ASS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thena/Comman%20(D)/Documents%20and%20Settings/dxmoyle/My%20Documents/Miscellaneous%20DCM%20Data/Airport%20Cost%20Comparisons%20Rev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Pcspc1/pcspc1_disk/DOCUME~1/LSTSUB.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Nt-idbcd-wg1/USER/SETSUBI/ME-2&#31309;&#31639;/01&#31309;&#31639;&#12503;&#12525;&#12472;&#12455;&#12463;&#12488;/&#20013;&#22269;/(2004.12)ACW%20PJ(&#12381;&#12398;2&#65289;/&#44053;&#51221;&#55148;/&#44277;&#50976;/&#50504;&#49688;&#52384;/Schedule(SCB)rev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X:/Users/Jroux/Northgate%20-%204/Estimate%20no.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Aebdata/Projects/DOCUME~1/Manjula/LOCALS~1/Temp/Rar$DI06.563/Motha/AJITH/FORMATS/SuStructure%20Conc%20Take%20off.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Documents%20and%20Settings/Amjath/Desktop/680/TOWE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DOCUME~1/Manjula/LOCALS~1/Temp/Rar$DI06.563/Motha/AJITH/FORMATS/SuStructure%20Conc%20Take%20off.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Project%20Controls%20-%20NDIA/Cost/Simon/WBS%202004%2003%201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Projects/Live%20Projects/3043%20-%20QF%20Headquarters,%20Library%20and%20RAND/6.HQ%20revised%20SD/Variation%20SD%20HQ/From%20Workshop%20with%20comments/CL08-16%20HQ_SD%20Estimate_Apr%2017%202008%20HJ.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C:/ATHENA/Common/Documents%20and%20Settings/dxmoyle/My%20Documents/Miscellaneous%20DCM%20Data/Airport%20Cost%20Comparisons%20Rev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C:/VANANH/C/windows/TEMP/huy/file/Personal/Sample%20of%20TLIP/estim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neDrive\Mohamed%20Naser\N\Nasergy\5-%20Courses\PMP\Naser%20File\Material\PMI%20Forms\PMP%20Templates\PMP%20Templates%20%232.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2AB1FEB/AX270%20CP%20CD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E:/WORK/NEW%20PRICING%20FORMAT/GSE-Q-13-016%20-%20MUSHERIEB%20HEART%20OF%20DOHA%20PHASE%203%20PRICE%20SHEET%20R0.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eekly%20chore%20schedule1"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A:/project/PROJECT-NORTH/MAIKO/Estimation/jpschoolnew/031300/FINISH%20032400PML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C:/MECH/3157/SPLHTL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C:/Users/j.jose/Desktop/DATA%2003.03.2013/New%20folder%20(6)/Pricing%20-GSE-Q-13-001-RO-Lexus%20Showroom.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C:/Fichtner_wp/depts/MECH/USER/RKM/MISC/TESTRKM/HEA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C:/Pcspc7/my%20documents/My%20Documents/Sheets/CES%20COST%20ITEM%20LIS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C:/Mainserver/ShareDoc/Commissioning/00%20Takahashi/Al%20Wathba/20040916-2%20&#20803;&#31309;BQ(&#28858;&#26367;&#12524;&#12540;&#12488;&#22793;&#2635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3075%20New%20Doha%20International%20Airport%20(NDIA)/153.%20090306%20CTI%20Responses%20IFC%20-%20February%20(CO22)/BQ%20and%20CE%20submitted%20to%20NDIA/25045-A1000-18-30V-A-000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Aebdata/Projects/Documents%20and%20Settings/Administrator/Local%20Settings/Temporary%20Internet%20Files/Content.IE5/LG0JXPGX/Devindra/Golf%20Course%20Clubhouse%20and%20Academy/External%20Stair%20Case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C:/Users/mohamednaser/Desktop/space%20frame/Project%20Schedule-%20SPace%20Frame.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C:/Mainserver/ShareDoc/Documents%20and%20Settings/09021205/Local%20Settings/Temporary%20Internet%20Files/Content.IE5/O5ABO9YV/&#49884;&#44277;&#44228;&#54925;/&#44277;&#49324;&#44228;&#54925;/&#54620;&#51204;&#54028;&#51068;/&#54620;&#51204;&#54028;&#51068;/&#44277;&#49324;&#44228;&#54925;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Mainserver/ShareDoc/Documents%20and%20Settings/09021205/Local%20Settings/Temporary%20Internet%20Files/Content.IE5/O5ABO9YV/&#49884;&#44277;&#44228;&#54925;/&#44277;&#49324;&#44228;&#54925;/EXCEL/SKS/QUT/CP-E1/E1&#51648;&#51077;&#51088;&#5111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C:/Quotation/quotation/MASTER_E.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C:/Users/aa/AppData/Local/Microsoft/Windows/Temporary%20Internet%20Files/Low/Content.IE5/2BUE0GX8/Q-10-096%20NDIA/Material%20BOQ%20ASSEN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C:/aebdata/qs/Documents%20and%20Settings/sameera%20samarasinghe/Desktop/P%20A%20G%20BUILDING/Devindra/Golf%20Course%20Clubhouse%20and%20Academy/External%20Stair%20Case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C:/Nt-idbcd-wg1/USER/SETSUBI/ME-2&#31309;&#31639;/01&#31309;&#31639;&#12503;&#12525;&#12472;&#12455;&#12463;&#12488;/&#20013;&#22269;/(2004.12)ACW%20PJ(&#12381;&#12398;2&#65289;/A%20Fujaira/document/BOQ/&#44592;&#44228;/&#54392;&#51088;&#51060;&#46972;/Valve%20MPS%20for%20Fujairah%20Project/My%20Documents/Excel/Jebel-K/Valvelist-Jebel-'K'(4Unit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928FAEC5\MECHANICAL%20IT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C:/Mainserver/ShareDoc/Documents%20and%20Settings/09021205/Local%20Settings/Temporary%20Internet%20Files/Content.IE5/O5ABO9YV/UAE/REPORT/&#47564;&#54924;&#44228;&#5492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Mainserver/ShareDoc/Documents%20and%20Settings/09021205/Local%20Settings/Temporary%20Internet%20Files/Content.IE5/O5ABO9YV/Y&#51088;&#47308;(#3-4)/&#45824;&#50808;&#50629;&#47924;/WEIG-FA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02_Estimate/Qatar_NDIA/Definitive%20Estimate_Dec-04/A_Estimate/Pricing_Info/GhazlanLV%20Est2%20_Impact%20Load%20List%20Rev12%2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C:/Mainserver/ShareDoc/Documents%20and%20Settings/09021205/Local%20Settings/Temporary%20Internet%20Files/Content.IE5/O5ABO9YV/&#44277;&#44396;&#49892;&#54665;/GS/&#51068;&#49328;..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C:/JOBY/ESTIMATION%20FOLDER/GSE-Q-12-268-%20ITC-3%20scholls/GSE%20FILES/Pricing%20-GSE-Q-12-268-%203%20Schoolls-%20IT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m.nasser/Desktop/Book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Data%20Files/FILES-95/S-4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SERVER/DATA/DataFile/O/DB9604/RevMay97/SHOPLI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Nt-idbcd-wg1/USER/SETSUBI/ME-2&#31309;&#31639;/01&#31309;&#31639;&#12503;&#12525;&#12472;&#12455;&#12463;&#12488;/&#20013;&#22269;/(2004.12)ACW%20PJ(&#12381;&#12398;2&#65289;/pulau%20final/WINDOWS/Desktop/New%20Folder/Qo-15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Raw Data"/>
      <sheetName val="Airport Cost Comparisons Rev05"/>
      <sheetName val="Estimate"/>
      <sheetName val="#REF"/>
      <sheetName val="Risk"/>
      <sheetName val="Bech_Lab"/>
      <sheetName val="Direct_Lbr"/>
      <sheetName val="Sheet1"/>
      <sheetName val="WAGERATE BY CRAFT"/>
      <sheetName val="Rates"/>
      <sheetName val="Detail"/>
      <sheetName val="A"/>
      <sheetName val="B"/>
      <sheetName val="Salary Ranges"/>
      <sheetName val="As sold PFS"/>
      <sheetName val="Input"/>
      <sheetName val="Period -Worksheet"/>
      <sheetName val="@RISK Correlations"/>
      <sheetName val="Labour"/>
      <sheetName val="Project Info"/>
      <sheetName val="Link In"/>
      <sheetName val="CRF-BE Rates"/>
      <sheetName val="Project Work Off Contribution"/>
      <sheetName val="H.O. RATES"/>
      <sheetName val="FIELD RATES"/>
      <sheetName val="COVER"/>
      <sheetName val="TOTAL SCHEDULE"/>
      <sheetName val="Man-Plan Forecast"/>
      <sheetName val="summary"/>
      <sheetName val="electrical"/>
      <sheetName val="IT"/>
      <sheetName val="ULV"/>
      <sheetName val="mechanical"/>
      <sheetName val="Labour Day Rate"/>
      <sheetName val="Equip Day Rate"/>
      <sheetName val="Resident Engineer"/>
      <sheetName val="Doha WBS Clean"/>
    </sheetNames>
    <sheetDataSet>
      <sheetData sheetId="0" refreshError="1"/>
      <sheetData sheetId="1" refreshError="1">
        <row r="1">
          <cell r="A1" t="str">
            <v>Comparison of Average Unit Rates for Airport Terminal/Concourse Buildings</v>
          </cell>
        </row>
        <row r="4">
          <cell r="A4" t="str">
            <v>Item</v>
          </cell>
          <cell r="B4" t="str">
            <v>Estimate Type</v>
          </cell>
          <cell r="C4" t="str">
            <v>Original Data Date</v>
          </cell>
          <cell r="D4" t="str">
            <v>Project &amp; Location</v>
          </cell>
          <cell r="E4" t="str">
            <v>m2 GFA</v>
          </cell>
          <cell r="F4" t="str">
            <v>Rate/m2 GFA          USD</v>
          </cell>
          <cell r="G4" t="str">
            <v>Rate/m2 GFA          SAR</v>
          </cell>
          <cell r="H4" t="str">
            <v>Total</v>
          </cell>
          <cell r="I4" t="str">
            <v>MPPA</v>
          </cell>
          <cell r="J4" t="str">
            <v>Rate/MPPA</v>
          </cell>
        </row>
        <row r="5">
          <cell r="A5">
            <v>1</v>
          </cell>
          <cell r="B5" t="str">
            <v>Published</v>
          </cell>
          <cell r="C5">
            <v>2003</v>
          </cell>
          <cell r="D5" t="str">
            <v>Spons A&amp;B Price Book 2003 - Low Rate</v>
          </cell>
          <cell r="E5">
            <v>100000</v>
          </cell>
          <cell r="F5">
            <v>1770</v>
          </cell>
          <cell r="G5">
            <v>6637.5</v>
          </cell>
          <cell r="H5">
            <v>177000000</v>
          </cell>
          <cell r="J5" t="e">
            <v>#DIV/0!</v>
          </cell>
        </row>
        <row r="6">
          <cell r="A6">
            <v>2</v>
          </cell>
          <cell r="B6" t="str">
            <v>As Bid</v>
          </cell>
          <cell r="C6">
            <v>37530</v>
          </cell>
          <cell r="D6" t="str">
            <v>Pafos International Airport, Cyprus</v>
          </cell>
          <cell r="E6">
            <v>28000</v>
          </cell>
          <cell r="F6">
            <v>1790</v>
          </cell>
          <cell r="G6">
            <v>6712.5</v>
          </cell>
          <cell r="H6">
            <v>50120000</v>
          </cell>
          <cell r="I6">
            <v>2</v>
          </cell>
          <cell r="J6">
            <v>25060000</v>
          </cell>
        </row>
        <row r="7">
          <cell r="A7">
            <v>3</v>
          </cell>
          <cell r="B7" t="str">
            <v>As Bid</v>
          </cell>
          <cell r="C7">
            <v>37530</v>
          </cell>
          <cell r="D7" t="str">
            <v>Larnaka International Airport, Cyprus</v>
          </cell>
          <cell r="E7">
            <v>83000</v>
          </cell>
          <cell r="F7">
            <v>2255</v>
          </cell>
          <cell r="G7">
            <v>8456.25</v>
          </cell>
          <cell r="H7">
            <v>187165000</v>
          </cell>
          <cell r="I7">
            <v>6</v>
          </cell>
          <cell r="J7">
            <v>31194166.666666668</v>
          </cell>
        </row>
        <row r="8">
          <cell r="A8">
            <v>4</v>
          </cell>
          <cell r="B8" t="str">
            <v>Published</v>
          </cell>
          <cell r="C8">
            <v>2003</v>
          </cell>
          <cell r="D8" t="str">
            <v>Hutchinsons (Franklin &amp; Andrews) Price Book</v>
          </cell>
          <cell r="E8">
            <v>100000</v>
          </cell>
          <cell r="F8">
            <v>2430</v>
          </cell>
          <cell r="G8">
            <v>9112.5</v>
          </cell>
          <cell r="H8">
            <v>243000000</v>
          </cell>
          <cell r="J8" t="e">
            <v>#DIV/0!</v>
          </cell>
        </row>
        <row r="9">
          <cell r="A9">
            <v>5</v>
          </cell>
          <cell r="B9" t="str">
            <v>Bid Tabs</v>
          </cell>
          <cell r="C9">
            <v>1995</v>
          </cell>
          <cell r="D9" t="str">
            <v>Dubai International Airport, United Arab Emirates</v>
          </cell>
          <cell r="E9">
            <v>146000</v>
          </cell>
          <cell r="F9">
            <v>2930</v>
          </cell>
          <cell r="G9">
            <v>10987.5</v>
          </cell>
          <cell r="H9">
            <v>427780000</v>
          </cell>
          <cell r="J9" t="e">
            <v>#DIV/0!</v>
          </cell>
        </row>
        <row r="10">
          <cell r="A10">
            <v>6</v>
          </cell>
          <cell r="B10" t="str">
            <v>Published</v>
          </cell>
          <cell r="C10">
            <v>2003</v>
          </cell>
          <cell r="D10" t="str">
            <v>Spons A&amp;B Price Book 2003 - High Rate</v>
          </cell>
          <cell r="E10">
            <v>200000</v>
          </cell>
          <cell r="F10">
            <v>3870</v>
          </cell>
          <cell r="G10">
            <v>14512.5</v>
          </cell>
          <cell r="H10">
            <v>774000000</v>
          </cell>
          <cell r="J10" t="e">
            <v>#DIV/0!</v>
          </cell>
        </row>
        <row r="11">
          <cell r="A11">
            <v>7</v>
          </cell>
          <cell r="B11" t="str">
            <v>ROM Estimate</v>
          </cell>
          <cell r="C11">
            <v>2003</v>
          </cell>
          <cell r="D11" t="str">
            <v>KAIA - Combined Rate for Terminals and Concourses</v>
          </cell>
          <cell r="E11">
            <v>288000</v>
          </cell>
          <cell r="F11">
            <v>4585</v>
          </cell>
          <cell r="G11">
            <v>17193.75</v>
          </cell>
          <cell r="H11">
            <v>1320480000</v>
          </cell>
          <cell r="J11" t="e">
            <v>#DIV/0!</v>
          </cell>
        </row>
        <row r="12">
          <cell r="A12">
            <v>8</v>
          </cell>
          <cell r="B12" t="str">
            <v>Estimate</v>
          </cell>
          <cell r="C12">
            <v>2002</v>
          </cell>
          <cell r="D12" t="str">
            <v>Chicago T6</v>
          </cell>
          <cell r="E12">
            <v>137999</v>
          </cell>
          <cell r="F12">
            <v>2303</v>
          </cell>
          <cell r="G12">
            <v>8636.25</v>
          </cell>
          <cell r="H12">
            <v>317811697</v>
          </cell>
          <cell r="I12">
            <v>7</v>
          </cell>
          <cell r="J12">
            <v>45401671</v>
          </cell>
        </row>
        <row r="13">
          <cell r="A13">
            <v>9</v>
          </cell>
          <cell r="B13" t="str">
            <v>As Bid</v>
          </cell>
          <cell r="C13">
            <v>1999</v>
          </cell>
          <cell r="D13" t="str">
            <v>Luton Airport</v>
          </cell>
          <cell r="E13">
            <v>24500</v>
          </cell>
          <cell r="F13">
            <v>2400</v>
          </cell>
          <cell r="G13">
            <v>9000</v>
          </cell>
          <cell r="H13">
            <v>58800000</v>
          </cell>
          <cell r="I13">
            <v>5</v>
          </cell>
          <cell r="J13">
            <v>11760000</v>
          </cell>
        </row>
        <row r="14">
          <cell r="A14">
            <v>10</v>
          </cell>
          <cell r="B14" t="str">
            <v>ROM Estimate</v>
          </cell>
          <cell r="C14">
            <v>2003</v>
          </cell>
          <cell r="D14" t="str">
            <v>Doha - Combined Rate for Terminals and Concourses</v>
          </cell>
          <cell r="E14">
            <v>140000</v>
          </cell>
          <cell r="F14">
            <v>3058.4857142857145</v>
          </cell>
          <cell r="G14">
            <v>11469.321428571429</v>
          </cell>
          <cell r="H14">
            <v>428188000</v>
          </cell>
          <cell r="J14" t="e">
            <v>#DIV/0!</v>
          </cell>
        </row>
        <row r="16">
          <cell r="A16" t="str">
            <v>Notes</v>
          </cell>
        </row>
        <row r="17">
          <cell r="A17" t="str">
            <v>1.  Above rates are inclusive of Direct Costs and Contractors Preliminaries, Overhead and Profit</v>
          </cell>
        </row>
        <row r="18">
          <cell r="A18" t="str">
            <v>2.  Above rates exclude Design, Construction Management and Project Management, Insurances, Contingency, Overhead, Risk and Fee</v>
          </cell>
        </row>
        <row r="19">
          <cell r="A19" t="str">
            <v>3.  All costs are escalated to October 2003</v>
          </cell>
        </row>
        <row r="20">
          <cell r="A20" t="str">
            <v>4.  All costs are for New Build Terminals and Concourses inclusive of Specialist Systems and Circulation Equipment</v>
          </cell>
        </row>
        <row r="21">
          <cell r="A21" t="str">
            <v>5.  Costs exclude all Airside Civil Works (aprons, taxiways and runways, etc.) and all Landside Civil Works (roads, car parks, landscaping, etc.)</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계내역서"/>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ISSUED and PROCESSED"/>
      <sheetName val="ANALYSIS OF PURCHASES"/>
      <sheetName val="PROCUREMENT SUMMARY"/>
      <sheetName val="INVOICE RECEIVED"/>
      <sheetName val="SUPPLIER AND COST CENTER CODE"/>
      <sheetName val="JOB 186"/>
      <sheetName val="Sheet1"/>
      <sheetName val="LIST OF PENDING MR"/>
      <sheetName val="MR &amp; INVOICE LOG"/>
      <sheetName val="16-435"/>
      <sheetName val="MR TRANSMITTAL"/>
      <sheetName val="MR FOR CANCELLATION (DOUBLE MR)"/>
    </sheetNames>
    <sheetDataSet>
      <sheetData sheetId="0"/>
      <sheetData sheetId="1"/>
      <sheetData sheetId="2"/>
      <sheetData sheetId="3"/>
      <sheetData sheetId="4">
        <row r="2">
          <cell r="J2">
            <v>0</v>
          </cell>
        </row>
        <row r="3">
          <cell r="J3">
            <v>0</v>
          </cell>
        </row>
        <row r="4">
          <cell r="J4">
            <v>0</v>
          </cell>
        </row>
        <row r="5">
          <cell r="J5" t="str">
            <v>BL1</v>
          </cell>
        </row>
        <row r="12">
          <cell r="J12" t="str">
            <v>BL1</v>
          </cell>
        </row>
      </sheetData>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  stair"/>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tCal"/>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SubmitCal"/>
      <sheetName val="Notes"/>
      <sheetName val="Raw Data"/>
      <sheetName val="Assumptions"/>
      <sheetName val="@risk rents and incentives"/>
      <sheetName val="Car park lease"/>
      <sheetName val="Net rent analysis"/>
      <sheetName val="Cash2"/>
      <sheetName val="Z"/>
      <sheetName val="Option"/>
      <sheetName val="Basis"/>
      <sheetName val="CIF COST ITEM"/>
      <sheetName val="Day work"/>
      <sheetName val="C1ㅇ"/>
      <sheetName val="Bill 1"/>
      <sheetName val="Bill 2"/>
      <sheetName val="Bill 3"/>
      <sheetName val="Bill 4"/>
      <sheetName val="Bill 5"/>
      <sheetName val="Bill 6"/>
      <sheetName val="Bill 7"/>
      <sheetName val="COST"/>
      <sheetName val="C3"/>
      <sheetName val="Lstsub"/>
      <sheetName val="Doha WBS Clean"/>
      <sheetName val="Cashflow"/>
      <sheetName val="S-C+Market"/>
      <sheetName val="Ramp data"/>
      <sheetName val="Lower Ground"/>
      <sheetName val="Income"/>
      <sheetName val="Letting"/>
      <sheetName val="UBR"/>
      <sheetName val="Sheet1"/>
      <sheetName val="#REF"/>
      <sheetName val="Inputs"/>
      <sheetName val="PPlay_Data"/>
      <sheetName val="Cap Cost"/>
      <sheetName val="Control"/>
      <sheetName val="Data_Sheet"/>
      <sheetName val="RLV Calc"/>
      <sheetName val="Costs (dev)"/>
      <sheetName val="Summary"/>
      <sheetName val="Bluewater NPV - sell January"/>
      <sheetName val="Calcs"/>
      <sheetName val="Upper Ground"/>
      <sheetName val="Financial Summary"/>
      <sheetName val="D&amp;C Calcs"/>
      <sheetName val="CA Upside_Downside Old"/>
      <sheetName val="EASEL CA Example"/>
      <sheetName val="REINF-WTM"/>
      <sheetName val="FitOutConfCentre"/>
      <sheetName val="MTP"/>
      <sheetName val="MTP1"/>
      <sheetName val="2-Conc"/>
      <sheetName val="OIL SYST DATA SHTS"/>
      <sheetName val="MOS"/>
      <sheetName val="Takeoff"/>
      <sheetName val="PriceSummary"/>
      <sheetName val="Z- GENERAL PRICE SUMMARY"/>
      <sheetName val="WITHOUT C&amp;I PROFIT (3)"/>
      <sheetName val="@risk_rents_and_incentives"/>
      <sheetName val="Car_park_lease"/>
      <sheetName val="Net_rent_analysis"/>
      <sheetName val="Raw_Data"/>
      <sheetName val="Bill_1"/>
      <sheetName val="Bill_2"/>
      <sheetName val="Bill_3"/>
      <sheetName val="Bill_4"/>
      <sheetName val="Bill_5"/>
      <sheetName val="Bill_6"/>
      <sheetName val="Bill_7"/>
      <sheetName val="CIF_COST_ITEM"/>
      <sheetName val="Doha_WBS_Clean"/>
      <sheetName val="Ramp_data"/>
      <sheetName val="Day_work"/>
      <sheetName val="Lower_Ground"/>
      <sheetName val="Cap_Cost"/>
      <sheetName val="RLV_Calc"/>
      <sheetName val="Costs_(dev)"/>
      <sheetName val="Bluewater_NPV_-_sell_January"/>
      <sheetName val="Upper_Ground"/>
      <sheetName val="Financial_Summary"/>
      <sheetName val="D&amp;C_Calcs"/>
      <sheetName val="CA_Upside_Downside_Old"/>
      <sheetName val="EASEL_CA_Example"/>
      <sheetName val="LEGEND"/>
      <sheetName val="Sum"/>
      <sheetName val="B5"/>
      <sheetName val="B7"/>
      <sheetName val="B9"/>
      <sheetName val="CT Thang Mo"/>
      <sheetName val="S-400"/>
      <sheetName val="DGchitiet "/>
      <sheetName val="M-Book_for_Conc"/>
      <sheetName val="M-Book_for_FW"/>
      <sheetName val="HQ-TO"/>
      <sheetName val="산근"/>
      <sheetName val="대비표"/>
      <sheetName val="Addition-ProtectionSummary"/>
      <sheetName val="Data"/>
      <sheetName val="Rates"/>
      <sheetName val="5 Line Bil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E1_GCR"/>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xcavation"/>
      <sheetName val="2-Substructure"/>
      <sheetName val="3-Concrete"/>
      <sheetName val="4-Masonry"/>
      <sheetName val="5-Thermal &amp; Moisture"/>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ummary"/>
      <sheetName val="Division Summary"/>
      <sheetName val="Bill 2 A1176"/>
      <sheetName val="Bill 3 A1183"/>
      <sheetName val="Bill 4 A1186"/>
      <sheetName val="Day Rate - Labour"/>
      <sheetName val="Day Rate - Eqpt."/>
      <sheetName val="Day Rate - Engr."/>
      <sheetName val="Labour Day Rate"/>
      <sheetName val="Equip Day Rate"/>
      <sheetName val="Resident Engineer"/>
      <sheetName val="Doha WBS Clea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ow r="5">
          <cell r="W5" t="str">
            <v>C01</v>
          </cell>
          <cell r="X5" t="str">
            <v>Site Mobilization</v>
          </cell>
          <cell r="Y5" t="str">
            <v>C1</v>
          </cell>
          <cell r="Z5" t="str">
            <v>Area 1</v>
          </cell>
          <cell r="AB5" t="str">
            <v>F1</v>
          </cell>
          <cell r="AC5">
            <v>1</v>
          </cell>
          <cell r="AD5" t="str">
            <v>Land reclamation, dikes, and site drainage</v>
          </cell>
        </row>
        <row r="6">
          <cell r="W6" t="str">
            <v>C02</v>
          </cell>
          <cell r="X6" t="str">
            <v>Excavation &amp; Removal of Rubbish Tip</v>
          </cell>
          <cell r="Y6" t="str">
            <v>C1</v>
          </cell>
          <cell r="Z6" t="str">
            <v>Area 1</v>
          </cell>
          <cell r="AB6" t="str">
            <v>D1</v>
          </cell>
          <cell r="AC6">
            <v>2</v>
          </cell>
          <cell r="AD6" t="str">
            <v>East runway/taxiway system</v>
          </cell>
        </row>
        <row r="7">
          <cell r="W7" t="str">
            <v>C03</v>
          </cell>
          <cell r="X7" t="str">
            <v>Reclamation</v>
          </cell>
          <cell r="Y7" t="str">
            <v>C1</v>
          </cell>
          <cell r="Z7" t="str">
            <v>Area 1</v>
          </cell>
          <cell r="AB7" t="str">
            <v>D2</v>
          </cell>
          <cell r="AC7">
            <v>3</v>
          </cell>
          <cell r="AD7" t="str">
            <v>West runway/taxiway system</v>
          </cell>
        </row>
        <row r="8">
          <cell r="W8" t="str">
            <v>C04</v>
          </cell>
          <cell r="X8" t="str">
            <v>Construction of Engineered Landfill</v>
          </cell>
          <cell r="Y8" t="str">
            <v>C1</v>
          </cell>
          <cell r="Z8" t="str">
            <v>Area 1</v>
          </cell>
          <cell r="AB8" t="str">
            <v>D3</v>
          </cell>
          <cell r="AC8">
            <v>4</v>
          </cell>
          <cell r="AD8" t="str">
            <v>Passenger terminal apron</v>
          </cell>
        </row>
        <row r="9">
          <cell r="W9" t="str">
            <v>C05</v>
          </cell>
          <cell r="X9" t="str">
            <v>Project Security</v>
          </cell>
          <cell r="Y9" t="str">
            <v>C5</v>
          </cell>
          <cell r="Z9" t="str">
            <v>Project Wide</v>
          </cell>
          <cell r="AB9" t="str">
            <v>D4</v>
          </cell>
          <cell r="AC9">
            <v>5</v>
          </cell>
          <cell r="AD9" t="str">
            <v>Other aprons, navaids, radar</v>
          </cell>
        </row>
        <row r="10">
          <cell r="W10" t="str">
            <v>C06</v>
          </cell>
          <cell r="X10" t="str">
            <v>Project Surveyor/Testing Lab Services</v>
          </cell>
          <cell r="Y10" t="str">
            <v>C5</v>
          </cell>
          <cell r="Z10" t="str">
            <v>Project Wide</v>
          </cell>
          <cell r="AB10" t="str">
            <v>A1</v>
          </cell>
          <cell r="AC10">
            <v>6</v>
          </cell>
          <cell r="AD10" t="str">
            <v>Passenger terminal, mosque, terminal area roads &amp; parking, central utility plant</v>
          </cell>
        </row>
        <row r="11">
          <cell r="W11" t="str">
            <v>C07</v>
          </cell>
          <cell r="X11" t="str">
            <v>Passenger Terminal Foundations</v>
          </cell>
          <cell r="Y11" t="str">
            <v>C3</v>
          </cell>
          <cell r="Z11" t="str">
            <v>Area 3</v>
          </cell>
          <cell r="AB11" t="str">
            <v>B1</v>
          </cell>
          <cell r="AC11">
            <v>7</v>
          </cell>
          <cell r="AD11" t="str">
            <v>Amiri/VVIP pavilion and Amiri hangers</v>
          </cell>
        </row>
        <row r="12">
          <cell r="W12" t="str">
            <v>C08</v>
          </cell>
          <cell r="X12" t="str">
            <v>On-Site Concrete Supply</v>
          </cell>
          <cell r="Y12" t="str">
            <v>C3</v>
          </cell>
          <cell r="Z12" t="str">
            <v>Area 3</v>
          </cell>
          <cell r="AB12" t="str">
            <v>C1</v>
          </cell>
          <cell r="AC12">
            <v>8</v>
          </cell>
          <cell r="AD12" t="str">
            <v>Cargo complex</v>
          </cell>
        </row>
        <row r="13">
          <cell r="W13" t="str">
            <v>C09</v>
          </cell>
          <cell r="X13" t="str">
            <v>Detention Ponds &amp; Pumping System</v>
          </cell>
          <cell r="Y13" t="str">
            <v>C2</v>
          </cell>
          <cell r="Z13" t="str">
            <v>Area 2</v>
          </cell>
          <cell r="AB13" t="str">
            <v>C2</v>
          </cell>
          <cell r="AC13">
            <v>9</v>
          </cell>
          <cell r="AD13" t="str">
            <v>Aircraft maintenance base</v>
          </cell>
        </row>
        <row r="14">
          <cell r="W14" t="str">
            <v>C10</v>
          </cell>
          <cell r="X14" t="str">
            <v>Airfield Paving &amp; Road Tunnel</v>
          </cell>
          <cell r="Y14" t="str">
            <v>C1</v>
          </cell>
          <cell r="Z14" t="str">
            <v>Area 1</v>
          </cell>
          <cell r="AB14" t="str">
            <v>C3</v>
          </cell>
          <cell r="AC14">
            <v>10</v>
          </cell>
          <cell r="AD14" t="str">
            <v>Support facilities</v>
          </cell>
        </row>
        <row r="15">
          <cell r="W15" t="str">
            <v>C11</v>
          </cell>
          <cell r="X15" t="str">
            <v>Airline Support Facilities</v>
          </cell>
          <cell r="Y15" t="str">
            <v>C4</v>
          </cell>
          <cell r="Z15" t="str">
            <v>Area 4</v>
          </cell>
          <cell r="AB15" t="str">
            <v>C4</v>
          </cell>
          <cell r="AC15">
            <v>11</v>
          </cell>
          <cell r="AD15" t="str">
            <v>Airline facilities</v>
          </cell>
        </row>
        <row r="16">
          <cell r="W16" t="str">
            <v>C12</v>
          </cell>
          <cell r="X16" t="str">
            <v>Landscaping &amp; Irrigation</v>
          </cell>
          <cell r="Y16" t="str">
            <v>C4</v>
          </cell>
          <cell r="Z16" t="str">
            <v>Area 4</v>
          </cell>
          <cell r="AB16" t="str">
            <v>E1</v>
          </cell>
          <cell r="AC16">
            <v>12</v>
          </cell>
          <cell r="AD16" t="str">
            <v>Ground access systems</v>
          </cell>
        </row>
        <row r="17">
          <cell r="W17" t="str">
            <v>C13</v>
          </cell>
          <cell r="X17" t="str">
            <v>Utility Systems</v>
          </cell>
          <cell r="Y17" t="str">
            <v>C2</v>
          </cell>
          <cell r="Z17" t="str">
            <v>Area 2</v>
          </cell>
          <cell r="AB17" t="str">
            <v>E2</v>
          </cell>
          <cell r="AC17">
            <v>13</v>
          </cell>
          <cell r="AD17" t="str">
            <v>Utility systems/facilities</v>
          </cell>
        </row>
        <row r="18">
          <cell r="W18" t="str">
            <v>C14</v>
          </cell>
          <cell r="X18" t="str">
            <v>Airside/Landside Roadways</v>
          </cell>
          <cell r="Y18" t="str">
            <v>C1</v>
          </cell>
          <cell r="Z18" t="str">
            <v>Area 1</v>
          </cell>
          <cell r="AB18" t="str">
            <v>X1</v>
          </cell>
          <cell r="AC18">
            <v>14</v>
          </cell>
          <cell r="AD18" t="str">
            <v>Site Mobilisation, Temporary Facilities</v>
          </cell>
        </row>
        <row r="19">
          <cell r="W19" t="str">
            <v>C15</v>
          </cell>
          <cell r="X19" t="str">
            <v>Airport Operations Facilities</v>
          </cell>
          <cell r="Y19" t="str">
            <v>C4</v>
          </cell>
          <cell r="Z19" t="str">
            <v>Area 4</v>
          </cell>
          <cell r="AB19" t="str">
            <v>X2</v>
          </cell>
          <cell r="AC19">
            <v>15</v>
          </cell>
          <cell r="AD19" t="str">
            <v>Contractor Design</v>
          </cell>
        </row>
        <row r="20">
          <cell r="W20" t="str">
            <v>C16</v>
          </cell>
          <cell r="X20" t="str">
            <v>Fuel System</v>
          </cell>
          <cell r="Y20" t="str">
            <v>C2</v>
          </cell>
          <cell r="Z20" t="str">
            <v>Area 2</v>
          </cell>
          <cell r="AB20" t="str">
            <v>X3</v>
          </cell>
          <cell r="AC20">
            <v>16</v>
          </cell>
          <cell r="AD20" t="str">
            <v>Contractor Preliminaries</v>
          </cell>
        </row>
        <row r="21">
          <cell r="W21" t="str">
            <v>C17</v>
          </cell>
          <cell r="X21" t="str">
            <v>Air Traffic Control &amp; Support Facilities</v>
          </cell>
          <cell r="Y21" t="str">
            <v>C2</v>
          </cell>
          <cell r="Z21" t="str">
            <v>Area 2</v>
          </cell>
          <cell r="AB21" t="str">
            <v>X4</v>
          </cell>
          <cell r="AC21">
            <v>17</v>
          </cell>
          <cell r="AD21" t="str">
            <v>Bechtel</v>
          </cell>
        </row>
        <row r="22">
          <cell r="W22" t="str">
            <v>C18</v>
          </cell>
          <cell r="X22" t="str">
            <v>Passenger Terminal Complex</v>
          </cell>
          <cell r="Y22" t="str">
            <v>C3</v>
          </cell>
          <cell r="Z22" t="str">
            <v>Area 3</v>
          </cell>
          <cell r="AB22" t="str">
            <v>X5</v>
          </cell>
          <cell r="AC22">
            <v>18</v>
          </cell>
          <cell r="AD22" t="str">
            <v>Contingency</v>
          </cell>
        </row>
        <row r="23">
          <cell r="W23" t="str">
            <v>C19</v>
          </cell>
          <cell r="X23" t="str">
            <v>Emiri Terminal, Parking Structure and Mosque</v>
          </cell>
          <cell r="Y23" t="str">
            <v>C3</v>
          </cell>
          <cell r="Z23" t="str">
            <v>Area 3</v>
          </cell>
          <cell r="AB23" t="str">
            <v>X6</v>
          </cell>
          <cell r="AC23">
            <v>19</v>
          </cell>
          <cell r="AD23" t="str">
            <v>Escalation</v>
          </cell>
        </row>
        <row r="24">
          <cell r="W24" t="str">
            <v>C20</v>
          </cell>
          <cell r="X24" t="str">
            <v>Airline Engineering &amp; Airline Operations Facilities</v>
          </cell>
          <cell r="Y24" t="str">
            <v>C4</v>
          </cell>
          <cell r="Z24" t="str">
            <v>Area 4</v>
          </cell>
        </row>
        <row r="25">
          <cell r="W25" t="str">
            <v>C21</v>
          </cell>
          <cell r="X25" t="str">
            <v>Catering Facility</v>
          </cell>
          <cell r="Y25" t="str">
            <v>C4</v>
          </cell>
          <cell r="Z25" t="str">
            <v>Area 4</v>
          </cell>
        </row>
        <row r="26">
          <cell r="W26" t="str">
            <v>CB</v>
          </cell>
          <cell r="X26" t="str">
            <v>Bechtel</v>
          </cell>
          <cell r="Y26" t="str">
            <v>C5</v>
          </cell>
          <cell r="Z26" t="str">
            <v>Project Wide</v>
          </cell>
        </row>
        <row r="27">
          <cell r="W27" t="str">
            <v>O</v>
          </cell>
          <cell r="X27" t="str">
            <v>Owner</v>
          </cell>
          <cell r="Y27" t="str">
            <v>C5</v>
          </cell>
          <cell r="Z27" t="str">
            <v>Project Wide</v>
          </cell>
        </row>
        <row r="33">
          <cell r="AC33" t="str">
            <v>A</v>
          </cell>
          <cell r="AD33" t="str">
            <v>Passenger terminal, mosque, terminal area roads &amp; parking, central utility plant</v>
          </cell>
        </row>
        <row r="34">
          <cell r="AC34" t="str">
            <v>B</v>
          </cell>
          <cell r="AD34" t="str">
            <v>Amiri/VVIP pavilion and Amiri hangers</v>
          </cell>
        </row>
        <row r="35">
          <cell r="AC35" t="str">
            <v>C</v>
          </cell>
          <cell r="AD35" t="str">
            <v>Support Facilities</v>
          </cell>
        </row>
        <row r="36">
          <cell r="AC36" t="str">
            <v>D</v>
          </cell>
          <cell r="AD36" t="str">
            <v>Airfield</v>
          </cell>
        </row>
        <row r="37">
          <cell r="AC37" t="str">
            <v>E</v>
          </cell>
          <cell r="AD37" t="str">
            <v>Site Utilities &amp; Infrastructure</v>
          </cell>
        </row>
        <row r="38">
          <cell r="AC38" t="str">
            <v>F</v>
          </cell>
          <cell r="AD38" t="str">
            <v>Platform Reclamation</v>
          </cell>
        </row>
        <row r="39">
          <cell r="AC39" t="str">
            <v>X</v>
          </cell>
          <cell r="AD39" t="str">
            <v>Project Wide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tsub"/>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GULF"/>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asibility"/>
      <sheetName val="estimateno1"/>
      <sheetName val="area"/>
      <sheetName val="Summary"/>
      <sheetName val="Earthworks &amp; piling"/>
      <sheetName val="Basement"/>
      <sheetName val="Alt existing"/>
      <sheetName val="new ext"/>
      <sheetName val="Roof"/>
      <sheetName val="Edgars"/>
      <sheetName val="Siteworks"/>
      <sheetName val="Woolworths"/>
      <sheetName val="Trade Summary"/>
      <sheetName val="[Estimate no.4.xls]Summary:Siteworks"/>
    </sheetNames>
    <sheetDataSet>
      <sheetData sheetId="0"/>
      <sheetData sheetId="1"/>
      <sheetData sheetId="2"/>
      <sheetData sheetId="3">
        <row r="9">
          <cell r="D9" t="str">
            <v>OVERALL SUMMARY OF COST PLANS</v>
          </cell>
        </row>
        <row r="13">
          <cell r="A13" t="str">
            <v>1</v>
          </cell>
          <cell r="D13" t="str">
            <v xml:space="preserve">BULK EARTHWORKS &amp; PILING </v>
          </cell>
          <cell r="H13" t="str">
            <v>Item</v>
          </cell>
          <cell r="J13" t="str">
            <v>R</v>
          </cell>
          <cell r="K13">
            <v>1454000</v>
          </cell>
        </row>
        <row r="15">
          <cell r="A15" t="str">
            <v>2</v>
          </cell>
          <cell r="D15" t="str">
            <v>BASEMENT SHOPS</v>
          </cell>
          <cell r="F15">
            <v>2995</v>
          </cell>
          <cell r="H15" t="str">
            <v>m2  @  R</v>
          </cell>
          <cell r="I15">
            <v>2295.1585976627712</v>
          </cell>
          <cell r="J15" t="str">
            <v>R</v>
          </cell>
          <cell r="K15">
            <v>6874000</v>
          </cell>
        </row>
        <row r="17">
          <cell r="A17" t="str">
            <v>3</v>
          </cell>
          <cell r="D17" t="str">
            <v>ALTERATIONS TO EXISTING</v>
          </cell>
          <cell r="F17">
            <v>860</v>
          </cell>
          <cell r="H17" t="str">
            <v>m2  @  R</v>
          </cell>
          <cell r="I17">
            <v>1697.6744186046512</v>
          </cell>
          <cell r="J17" t="str">
            <v>R</v>
          </cell>
          <cell r="K17">
            <v>1460000</v>
          </cell>
        </row>
        <row r="19">
          <cell r="A19" t="str">
            <v>4</v>
          </cell>
          <cell r="D19" t="str">
            <v>NEW EXTENSIONS</v>
          </cell>
          <cell r="F19">
            <v>5200</v>
          </cell>
          <cell r="H19" t="str">
            <v>m2  @  R</v>
          </cell>
          <cell r="I19">
            <v>1922.5</v>
          </cell>
          <cell r="J19" t="str">
            <v>R</v>
          </cell>
          <cell r="K19">
            <v>9997000</v>
          </cell>
        </row>
        <row r="21">
          <cell r="A21" t="str">
            <v>5</v>
          </cell>
          <cell r="D21" t="str">
            <v>ROOF PARKING &amp; ALTERATIONS</v>
          </cell>
          <cell r="F21">
            <v>11091</v>
          </cell>
          <cell r="H21" t="str">
            <v>m2  @  R</v>
          </cell>
          <cell r="I21">
            <v>472.99612298259848</v>
          </cell>
          <cell r="J21" t="str">
            <v>R</v>
          </cell>
          <cell r="K21">
            <v>5246000</v>
          </cell>
        </row>
        <row r="23">
          <cell r="A23" t="str">
            <v>6</v>
          </cell>
          <cell r="D23" t="str">
            <v>EDGARS</v>
          </cell>
          <cell r="F23">
            <v>4036</v>
          </cell>
          <cell r="H23" t="str">
            <v>m2  @  R</v>
          </cell>
          <cell r="I23">
            <v>1785.6788899900891</v>
          </cell>
          <cell r="J23" t="str">
            <v>R</v>
          </cell>
          <cell r="K23">
            <v>7207000</v>
          </cell>
        </row>
        <row r="25">
          <cell r="A25" t="str">
            <v>7</v>
          </cell>
          <cell r="D25" t="str">
            <v>SITE- AND EXTERNAL WORKS</v>
          </cell>
          <cell r="H25" t="str">
            <v>Item</v>
          </cell>
          <cell r="J25" t="str">
            <v>R</v>
          </cell>
          <cell r="K25">
            <v>1016000</v>
          </cell>
        </row>
        <row r="29">
          <cell r="D29" t="str">
            <v>TOTAL CURRENT BUILDING COST EXCLUDING VAT</v>
          </cell>
          <cell r="J29" t="str">
            <v>R</v>
          </cell>
          <cell r="K29">
            <v>33254000</v>
          </cell>
        </row>
      </sheetData>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s"/>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of Columns"/>
      <sheetName val="Schedule of FFBeams"/>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s"/>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 Costs - flat file (2)"/>
      <sheetName val="Sheet3"/>
      <sheetName val="Direct Costs - flat fil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x"/>
      <sheetName val="Sheet1"/>
      <sheetName val="WBS"/>
      <sheetName val="WBS (2)"/>
      <sheetName val="WBS (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4">
          <cell r="B4" t="str">
            <v>A</v>
          </cell>
          <cell r="C4" t="str">
            <v>Passenger Terminal Complex</v>
          </cell>
          <cell r="E4" t="str">
            <v>000</v>
          </cell>
          <cell r="F4" t="str">
            <v>GENERAL SITEWORK</v>
          </cell>
        </row>
        <row r="5">
          <cell r="B5" t="str">
            <v>B</v>
          </cell>
          <cell r="C5" t="str">
            <v>Amiri Terminal Complex</v>
          </cell>
          <cell r="E5" t="str">
            <v>010</v>
          </cell>
          <cell r="F5" t="str">
            <v>Site Development</v>
          </cell>
        </row>
        <row r="6">
          <cell r="B6" t="str">
            <v>C</v>
          </cell>
          <cell r="C6" t="str">
            <v>Support Facilities</v>
          </cell>
          <cell r="E6" t="str">
            <v>020</v>
          </cell>
          <cell r="F6" t="str">
            <v>Environmental Mitigation</v>
          </cell>
        </row>
        <row r="7">
          <cell r="B7" t="str">
            <v>D</v>
          </cell>
          <cell r="C7" t="str">
            <v>Airfield Facilities</v>
          </cell>
          <cell r="E7" t="str">
            <v>021</v>
          </cell>
          <cell r="F7" t="str">
            <v>Storm Water Management</v>
          </cell>
        </row>
        <row r="8">
          <cell r="B8" t="str">
            <v>E</v>
          </cell>
          <cell r="C8" t="str">
            <v>Site Infrastructure</v>
          </cell>
          <cell r="E8" t="str">
            <v>050</v>
          </cell>
          <cell r="F8" t="str">
            <v>Landscaping</v>
          </cell>
        </row>
        <row r="9">
          <cell r="B9" t="str">
            <v>F</v>
          </cell>
          <cell r="C9" t="str">
            <v>Site Development</v>
          </cell>
          <cell r="E9" t="str">
            <v>051</v>
          </cell>
          <cell r="F9" t="str">
            <v>Landscaping</v>
          </cell>
        </row>
        <row r="10">
          <cell r="B10" t="str">
            <v>X</v>
          </cell>
          <cell r="C10" t="str">
            <v>Airport-Wide Development</v>
          </cell>
          <cell r="E10" t="str">
            <v>080</v>
          </cell>
          <cell r="F10" t="str">
            <v>Land/Right of Way Acquisition</v>
          </cell>
        </row>
        <row r="11">
          <cell r="E11" t="str">
            <v>090</v>
          </cell>
          <cell r="F11" t="str">
            <v>Other</v>
          </cell>
        </row>
        <row r="12">
          <cell r="E12" t="str">
            <v>095</v>
          </cell>
          <cell r="F12" t="str">
            <v>Special sitework</v>
          </cell>
        </row>
        <row r="13">
          <cell r="B13" t="str">
            <v>A1100</v>
          </cell>
          <cell r="C13" t="str">
            <v>Terminal building</v>
          </cell>
          <cell r="E13" t="str">
            <v>100</v>
          </cell>
          <cell r="F13" t="str">
            <v>AVIATION AIRSIDE</v>
          </cell>
        </row>
        <row r="14">
          <cell r="B14" t="str">
            <v>A1200</v>
          </cell>
          <cell r="C14" t="str">
            <v>Central utility plant</v>
          </cell>
          <cell r="E14" t="str">
            <v>110</v>
          </cell>
          <cell r="F14" t="str">
            <v>Runway</v>
          </cell>
        </row>
        <row r="15">
          <cell r="B15" t="str">
            <v>A1300</v>
          </cell>
          <cell r="C15" t="str">
            <v>Public mosque</v>
          </cell>
          <cell r="E15" t="str">
            <v>111</v>
          </cell>
          <cell r="F15" t="str">
            <v>Runway</v>
          </cell>
        </row>
        <row r="16">
          <cell r="B16" t="str">
            <v>A1400</v>
          </cell>
          <cell r="C16" t="str">
            <v>Parking structure</v>
          </cell>
          <cell r="E16" t="str">
            <v>115</v>
          </cell>
          <cell r="F16" t="str">
            <v>Runway Bridge</v>
          </cell>
        </row>
        <row r="17">
          <cell r="B17" t="str">
            <v>A1500</v>
          </cell>
          <cell r="C17" t="str">
            <v>Terminal frontage road/site improvements</v>
          </cell>
          <cell r="E17" t="str">
            <v>120</v>
          </cell>
          <cell r="F17" t="str">
            <v>Taxiway System</v>
          </cell>
        </row>
        <row r="18">
          <cell r="B18" t="str">
            <v>B1100</v>
          </cell>
          <cell r="C18" t="str">
            <v>Amiri / V.V.I.P. pavilion</v>
          </cell>
          <cell r="E18" t="str">
            <v>121</v>
          </cell>
          <cell r="F18" t="str">
            <v>Taxiway</v>
          </cell>
        </row>
        <row r="19">
          <cell r="B19" t="str">
            <v>B1200</v>
          </cell>
          <cell r="C19" t="str">
            <v>Amiri hangars</v>
          </cell>
          <cell r="E19" t="str">
            <v>125</v>
          </cell>
          <cell r="F19" t="str">
            <v>Taxiway Bridge</v>
          </cell>
        </row>
        <row r="20">
          <cell r="B20" t="str">
            <v>B1300</v>
          </cell>
          <cell r="C20" t="str">
            <v>Amiri area site improvements</v>
          </cell>
          <cell r="E20" t="str">
            <v>130</v>
          </cell>
          <cell r="F20" t="str">
            <v>Apron/Hold Pad</v>
          </cell>
        </row>
        <row r="21">
          <cell r="B21" t="str">
            <v>C1100</v>
          </cell>
          <cell r="C21" t="str">
            <v>Cargo terminal</v>
          </cell>
          <cell r="E21" t="str">
            <v>131</v>
          </cell>
          <cell r="F21" t="str">
            <v>Apron</v>
          </cell>
        </row>
        <row r="22">
          <cell r="B22" t="str">
            <v>C1200</v>
          </cell>
          <cell r="C22" t="str">
            <v>Mail terminal</v>
          </cell>
          <cell r="E22" t="str">
            <v>132</v>
          </cell>
          <cell r="F22" t="str">
            <v>Hold Pad</v>
          </cell>
        </row>
        <row r="23">
          <cell r="B23" t="str">
            <v>C1300</v>
          </cell>
          <cell r="C23" t="str">
            <v>Cargo agents building</v>
          </cell>
          <cell r="E23" t="str">
            <v>140</v>
          </cell>
          <cell r="F23" t="str">
            <v>Deicing Pad</v>
          </cell>
        </row>
        <row r="24">
          <cell r="B24" t="str">
            <v>C1300</v>
          </cell>
          <cell r="C24" t="str">
            <v>Cargo agents building</v>
          </cell>
          <cell r="E24" t="str">
            <v>141</v>
          </cell>
          <cell r="F24" t="str">
            <v>Deicing Pad</v>
          </cell>
        </row>
        <row r="25">
          <cell r="B25" t="str">
            <v>C1300</v>
          </cell>
          <cell r="C25" t="str">
            <v>Cargo agents building</v>
          </cell>
          <cell r="E25" t="str">
            <v>160</v>
          </cell>
          <cell r="F25" t="str">
            <v>Other Usage Areas</v>
          </cell>
        </row>
        <row r="26">
          <cell r="B26" t="str">
            <v>C1400</v>
          </cell>
          <cell r="C26" t="str">
            <v>Courier terminal</v>
          </cell>
          <cell r="E26" t="str">
            <v>161</v>
          </cell>
          <cell r="F26" t="str">
            <v>Shuttle Bus Ramp</v>
          </cell>
        </row>
        <row r="27">
          <cell r="B27" t="str">
            <v>C2100</v>
          </cell>
          <cell r="C27" t="str">
            <v>Aircraft maintenance hangar</v>
          </cell>
          <cell r="E27" t="str">
            <v>180</v>
          </cell>
          <cell r="F27" t="str">
            <v>Common Areas</v>
          </cell>
        </row>
        <row r="28">
          <cell r="B28" t="str">
            <v>C2200</v>
          </cell>
          <cell r="C28" t="str">
            <v>Airline engineering facility</v>
          </cell>
          <cell r="E28" t="str">
            <v>181</v>
          </cell>
          <cell r="F28" t="str">
            <v>Open Green Space</v>
          </cell>
        </row>
        <row r="29">
          <cell r="B29" t="str">
            <v>C3100</v>
          </cell>
          <cell r="C29" t="str">
            <v>ATC tower</v>
          </cell>
          <cell r="E29" t="str">
            <v>182</v>
          </cell>
          <cell r="F29" t="str">
            <v>Airfield Lighting System</v>
          </cell>
        </row>
        <row r="30">
          <cell r="B30" t="str">
            <v>C3200</v>
          </cell>
          <cell r="C30" t="str">
            <v>Main fire station</v>
          </cell>
          <cell r="E30" t="str">
            <v>183</v>
          </cell>
          <cell r="F30" t="str">
            <v>Airfield Drainage System</v>
          </cell>
        </row>
        <row r="31">
          <cell r="B31" t="str">
            <v>C3300</v>
          </cell>
          <cell r="C31" t="str">
            <v>Satellite fire station</v>
          </cell>
          <cell r="E31" t="str">
            <v>190</v>
          </cell>
          <cell r="F31" t="str">
            <v>Other</v>
          </cell>
        </row>
        <row r="32">
          <cell r="B32" t="str">
            <v>C3400</v>
          </cell>
          <cell r="C32" t="str">
            <v>Fire training facility</v>
          </cell>
          <cell r="E32" t="str">
            <v>200</v>
          </cell>
          <cell r="F32" t="str">
            <v>FACILITIES/BUILDINGS</v>
          </cell>
        </row>
        <row r="33">
          <cell r="B33" t="str">
            <v>C3500</v>
          </cell>
          <cell r="C33" t="str">
            <v>Sea rescue station - north</v>
          </cell>
          <cell r="E33" t="str">
            <v>210</v>
          </cell>
          <cell r="F33" t="str">
            <v>Airport Terminal</v>
          </cell>
        </row>
        <row r="34">
          <cell r="B34" t="str">
            <v>C3600</v>
          </cell>
          <cell r="C34" t="str">
            <v>Sea rescue station - south</v>
          </cell>
          <cell r="E34" t="str">
            <v>211</v>
          </cell>
          <cell r="F34" t="str">
            <v>Terminal Building</v>
          </cell>
        </row>
        <row r="35">
          <cell r="B35" t="str">
            <v>C3700</v>
          </cell>
          <cell r="C35" t="str">
            <v>Meteorological facilities</v>
          </cell>
          <cell r="E35" t="str">
            <v>212</v>
          </cell>
          <cell r="F35" t="str">
            <v>Concourse/Hold Area</v>
          </cell>
        </row>
        <row r="36">
          <cell r="B36" t="str">
            <v>C3800</v>
          </cell>
          <cell r="C36" t="str">
            <v>Main midfield security checkpoint</v>
          </cell>
          <cell r="E36" t="str">
            <v>213</v>
          </cell>
          <cell r="F36" t="str">
            <v>Commuter</v>
          </cell>
        </row>
        <row r="37">
          <cell r="B37" t="str">
            <v>C3900</v>
          </cell>
          <cell r="C37" t="str">
            <v>Radio transmitter station</v>
          </cell>
          <cell r="E37" t="str">
            <v>215</v>
          </cell>
          <cell r="F37" t="str">
            <v>Control tower</v>
          </cell>
        </row>
        <row r="38">
          <cell r="B38" t="str">
            <v>C4100</v>
          </cell>
          <cell r="C38" t="str">
            <v>Radio receiver station</v>
          </cell>
          <cell r="E38" t="str">
            <v>216</v>
          </cell>
          <cell r="F38" t="str">
            <v>Air Traffic Control (ATC) Facilities</v>
          </cell>
        </row>
        <row r="39">
          <cell r="B39" t="str">
            <v>C4200</v>
          </cell>
          <cell r="C39" t="str">
            <v>Airport administration facility</v>
          </cell>
          <cell r="E39" t="str">
            <v>218</v>
          </cell>
          <cell r="F39" t="str">
            <v>Retail/Restaurant/Commercial/Office</v>
          </cell>
        </row>
        <row r="40">
          <cell r="B40" t="str">
            <v>C4300</v>
          </cell>
          <cell r="C40" t="str">
            <v>Facilities maintenance facility</v>
          </cell>
          <cell r="E40" t="str">
            <v>219</v>
          </cell>
          <cell r="F40" t="str">
            <v>Other</v>
          </cell>
        </row>
        <row r="41">
          <cell r="B41" t="str">
            <v>C4400</v>
          </cell>
          <cell r="C41" t="str">
            <v>Employee mosque</v>
          </cell>
          <cell r="E41" t="str">
            <v>21A</v>
          </cell>
          <cell r="F41" t="str">
            <v>Bridge</v>
          </cell>
        </row>
        <row r="42">
          <cell r="B42" t="str">
            <v>C4500</v>
          </cell>
          <cell r="C42" t="str">
            <v>Employee canteen</v>
          </cell>
          <cell r="E42" t="str">
            <v>220</v>
          </cell>
          <cell r="F42" t="str">
            <v>Airport Airside</v>
          </cell>
        </row>
        <row r="43">
          <cell r="B43" t="str">
            <v>C4600</v>
          </cell>
          <cell r="C43" t="str">
            <v>Medical centre</v>
          </cell>
          <cell r="E43" t="str">
            <v>221</v>
          </cell>
          <cell r="F43" t="str">
            <v>Hangar</v>
          </cell>
        </row>
        <row r="44">
          <cell r="B44" t="str">
            <v>C4700</v>
          </cell>
          <cell r="C44" t="str">
            <v>General aviation terminal (GA)</v>
          </cell>
          <cell r="E44" t="str">
            <v>222</v>
          </cell>
          <cell r="F44" t="str">
            <v>Maintenance Facility</v>
          </cell>
        </row>
        <row r="45">
          <cell r="B45" t="str">
            <v>C4800</v>
          </cell>
          <cell r="C45" t="str">
            <v>GSE maintenance facility</v>
          </cell>
          <cell r="E45" t="str">
            <v>223</v>
          </cell>
          <cell r="F45" t="str">
            <v>Airport Rescue and Fire Fighting</v>
          </cell>
        </row>
        <row r="46">
          <cell r="B46" t="str">
            <v>C4900</v>
          </cell>
          <cell r="C46" t="str">
            <v>Catering facility</v>
          </cell>
          <cell r="E46" t="str">
            <v>224</v>
          </cell>
          <cell r="F46" t="str">
            <v>Refueling Facilities</v>
          </cell>
        </row>
        <row r="47">
          <cell r="B47" t="str">
            <v>C5100</v>
          </cell>
          <cell r="C47" t="str">
            <v>Fuel farm</v>
          </cell>
          <cell r="E47" t="str">
            <v>225</v>
          </cell>
          <cell r="F47" t="str">
            <v>Deicing Facility</v>
          </cell>
        </row>
        <row r="48">
          <cell r="B48" t="str">
            <v>C5200</v>
          </cell>
          <cell r="C48" t="str">
            <v>Fuel hydrant system</v>
          </cell>
          <cell r="E48" t="str">
            <v>226</v>
          </cell>
          <cell r="F48" t="str">
            <v>Trash Handling Facility</v>
          </cell>
        </row>
        <row r="49">
          <cell r="B49" t="str">
            <v>C5300</v>
          </cell>
          <cell r="C49" t="str">
            <v>Jet fuel loading station</v>
          </cell>
          <cell r="E49" t="str">
            <v>227</v>
          </cell>
          <cell r="F49" t="str">
            <v>Sanitary Waste Disposal</v>
          </cell>
        </row>
        <row r="50">
          <cell r="B50" t="str">
            <v>C5400</v>
          </cell>
          <cell r="C50" t="str">
            <v>GSE fuel station</v>
          </cell>
          <cell r="E50" t="str">
            <v>230</v>
          </cell>
          <cell r="F50" t="str">
            <v>Rail</v>
          </cell>
        </row>
        <row r="51">
          <cell r="B51" t="str">
            <v>C5500</v>
          </cell>
          <cell r="C51" t="str">
            <v>Triturator</v>
          </cell>
          <cell r="E51" t="str">
            <v>231</v>
          </cell>
          <cell r="F51" t="str">
            <v>Train Station</v>
          </cell>
        </row>
        <row r="52">
          <cell r="B52" t="str">
            <v>D1100</v>
          </cell>
          <cell r="C52" t="str">
            <v>East runway/taxiway system</v>
          </cell>
          <cell r="E52" t="str">
            <v>232</v>
          </cell>
          <cell r="F52" t="str">
            <v>Transit System Station</v>
          </cell>
        </row>
        <row r="53">
          <cell r="B53" t="str">
            <v>D1200</v>
          </cell>
          <cell r="C53" t="str">
            <v>West runway/taxiway system</v>
          </cell>
          <cell r="E53" t="str">
            <v>233</v>
          </cell>
          <cell r="F53" t="str">
            <v>Airport Transit System (ATS) Station</v>
          </cell>
        </row>
        <row r="54">
          <cell r="B54" t="str">
            <v>D1300</v>
          </cell>
          <cell r="C54" t="str">
            <v>Passenger terminal apron/taxilanes</v>
          </cell>
          <cell r="E54" t="str">
            <v>235</v>
          </cell>
          <cell r="F54" t="str">
            <v>Maintenance Facility</v>
          </cell>
        </row>
        <row r="55">
          <cell r="B55" t="str">
            <v>D1400</v>
          </cell>
          <cell r="C55" t="str">
            <v>Other aprons</v>
          </cell>
          <cell r="E55" t="str">
            <v>240</v>
          </cell>
          <cell r="F55" t="str">
            <v>Commercial/Office</v>
          </cell>
        </row>
        <row r="56">
          <cell r="B56" t="str">
            <v>D1500</v>
          </cell>
          <cell r="C56" t="str">
            <v>Airfield lighting</v>
          </cell>
          <cell r="E56" t="str">
            <v>241</v>
          </cell>
          <cell r="F56" t="str">
            <v>Office</v>
          </cell>
        </row>
        <row r="57">
          <cell r="B57" t="str">
            <v>D1600</v>
          </cell>
          <cell r="C57" t="str">
            <v>Instrument Landing Systems (ILS)</v>
          </cell>
          <cell r="E57" t="str">
            <v>242</v>
          </cell>
          <cell r="F57" t="str">
            <v>Retail/Commercial</v>
          </cell>
        </row>
        <row r="58">
          <cell r="B58" t="str">
            <v>D1700</v>
          </cell>
          <cell r="C58" t="str">
            <v>Airport Surveillance Radar (ASR)</v>
          </cell>
          <cell r="E58" t="str">
            <v>243</v>
          </cell>
          <cell r="F58" t="str">
            <v>Hotel &amp; Resorts</v>
          </cell>
        </row>
        <row r="59">
          <cell r="B59" t="str">
            <v>D1800</v>
          </cell>
          <cell r="C59" t="str">
            <v>VOR/DME</v>
          </cell>
          <cell r="E59" t="str">
            <v>244</v>
          </cell>
          <cell r="F59" t="str">
            <v>Restaurants</v>
          </cell>
        </row>
        <row r="60">
          <cell r="B60" t="str">
            <v>D1900</v>
          </cell>
          <cell r="C60" t="str">
            <v>Airside service and GSE roads</v>
          </cell>
          <cell r="E60" t="str">
            <v>245</v>
          </cell>
          <cell r="F60" t="str">
            <v>Catering/Canteen Facilities</v>
          </cell>
        </row>
        <row r="61">
          <cell r="B61" t="str">
            <v>D2100</v>
          </cell>
          <cell r="C61" t="str">
            <v>Perimeter security facilities</v>
          </cell>
          <cell r="E61" t="str">
            <v>248</v>
          </cell>
          <cell r="F61" t="str">
            <v>Cargo &amp; Mail Facilities</v>
          </cell>
        </row>
        <row r="62">
          <cell r="B62" t="str">
            <v>D2200</v>
          </cell>
          <cell r="C62" t="str">
            <v>Midfield area drainage facilities</v>
          </cell>
          <cell r="E62" t="str">
            <v>250</v>
          </cell>
          <cell r="F62" t="str">
            <v>Additional Commercial/Office</v>
          </cell>
        </row>
        <row r="63">
          <cell r="B63" t="str">
            <v>D2300</v>
          </cell>
          <cell r="C63" t="str">
            <v>West area drainage facilities</v>
          </cell>
          <cell r="E63" t="str">
            <v>251</v>
          </cell>
          <cell r="F63" t="str">
            <v>Parking Structure</v>
          </cell>
        </row>
        <row r="64">
          <cell r="B64" t="str">
            <v>E1100</v>
          </cell>
          <cell r="C64" t="str">
            <v>Terminal area access system</v>
          </cell>
          <cell r="E64" t="str">
            <v>252</v>
          </cell>
          <cell r="F64" t="str">
            <v>Rental Car Facility</v>
          </cell>
        </row>
        <row r="65">
          <cell r="B65" t="str">
            <v>E1200</v>
          </cell>
          <cell r="C65" t="str">
            <v>Commercial area access system</v>
          </cell>
          <cell r="E65" t="str">
            <v>253</v>
          </cell>
          <cell r="F65" t="str">
            <v>Fueling Facility</v>
          </cell>
        </row>
        <row r="66">
          <cell r="B66" t="str">
            <v>E1300</v>
          </cell>
          <cell r="C66" t="str">
            <v>Service area access system</v>
          </cell>
          <cell r="E66" t="str">
            <v>254</v>
          </cell>
          <cell r="F66" t="str">
            <v>Car Wash</v>
          </cell>
        </row>
        <row r="67">
          <cell r="B67" t="str">
            <v>E1400</v>
          </cell>
          <cell r="C67" t="str">
            <v>Road Landscaping</v>
          </cell>
          <cell r="E67" t="str">
            <v>260</v>
          </cell>
          <cell r="F67" t="str">
            <v>Institutional/Government</v>
          </cell>
        </row>
        <row r="68">
          <cell r="B68" t="str">
            <v>E2100</v>
          </cell>
          <cell r="C68" t="str">
            <v>Power distribution system</v>
          </cell>
          <cell r="E68" t="str">
            <v>261</v>
          </cell>
          <cell r="F68" t="str">
            <v>Educational Facility</v>
          </cell>
        </row>
        <row r="69">
          <cell r="B69" t="str">
            <v>E2200</v>
          </cell>
          <cell r="C69" t="str">
            <v>Water distribution system</v>
          </cell>
          <cell r="E69" t="str">
            <v>262</v>
          </cell>
          <cell r="F69" t="str">
            <v>Medical Facility</v>
          </cell>
        </row>
        <row r="70">
          <cell r="B70" t="str">
            <v>E2300</v>
          </cell>
          <cell r="C70" t="str">
            <v>Wastewater collection system</v>
          </cell>
          <cell r="E70" t="str">
            <v>263</v>
          </cell>
          <cell r="F70" t="str">
            <v>Convention Facility</v>
          </cell>
        </row>
        <row r="71">
          <cell r="B71" t="str">
            <v>E2400</v>
          </cell>
          <cell r="C71" t="str">
            <v>Irrigation water system</v>
          </cell>
          <cell r="E71" t="str">
            <v>266</v>
          </cell>
          <cell r="F71" t="str">
            <v>Government Facility</v>
          </cell>
        </row>
        <row r="72">
          <cell r="B72" t="str">
            <v>E2500</v>
          </cell>
          <cell r="C72" t="str">
            <v>Wastewater treatment plant (WWTP)</v>
          </cell>
          <cell r="E72" t="str">
            <v>267</v>
          </cell>
          <cell r="F72" t="str">
            <v>General Aviation &amp; Govt Services</v>
          </cell>
        </row>
        <row r="73">
          <cell r="B73" t="str">
            <v>E2600</v>
          </cell>
          <cell r="C73" t="str">
            <v>Solid waste handling facility (SWHF)</v>
          </cell>
          <cell r="E73" t="str">
            <v>270</v>
          </cell>
          <cell r="F73" t="str">
            <v>Industrial</v>
          </cell>
        </row>
        <row r="74">
          <cell r="B74" t="str">
            <v>E2700</v>
          </cell>
          <cell r="C74" t="str">
            <v>Communications / special systems</v>
          </cell>
          <cell r="E74" t="str">
            <v>280</v>
          </cell>
          <cell r="F74" t="str">
            <v>Improved Open Areas</v>
          </cell>
        </row>
        <row r="75">
          <cell r="B75" t="str">
            <v>E2800</v>
          </cell>
          <cell r="C75" t="str">
            <v>Utility tunnel (midfield)</v>
          </cell>
          <cell r="E75" t="str">
            <v>281</v>
          </cell>
          <cell r="F75" t="str">
            <v>Plaza</v>
          </cell>
        </row>
        <row r="76">
          <cell r="B76" t="str">
            <v>F1100</v>
          </cell>
          <cell r="C76" t="str">
            <v>Site investigations</v>
          </cell>
          <cell r="E76" t="str">
            <v>283</v>
          </cell>
          <cell r="F76" t="str">
            <v>Platform</v>
          </cell>
        </row>
        <row r="77">
          <cell r="B77" t="str">
            <v>F1200</v>
          </cell>
          <cell r="C77" t="str">
            <v>Land reclamation</v>
          </cell>
          <cell r="E77" t="str">
            <v>286</v>
          </cell>
          <cell r="F77" t="str">
            <v>Stadium</v>
          </cell>
        </row>
        <row r="78">
          <cell r="B78" t="str">
            <v>F1300</v>
          </cell>
          <cell r="C78" t="str">
            <v>Dikes</v>
          </cell>
          <cell r="E78" t="str">
            <v>290</v>
          </cell>
          <cell r="F78" t="str">
            <v>Other</v>
          </cell>
        </row>
        <row r="79">
          <cell r="B79" t="str">
            <v>F1400</v>
          </cell>
          <cell r="C79" t="str">
            <v>Mass earthworks</v>
          </cell>
          <cell r="E79" t="str">
            <v>295</v>
          </cell>
          <cell r="F79" t="str">
            <v>Temporary Facilities</v>
          </cell>
        </row>
        <row r="80">
          <cell r="B80" t="str">
            <v>F1500</v>
          </cell>
          <cell r="C80" t="str">
            <v>Environmental study</v>
          </cell>
          <cell r="E80" t="str">
            <v>300</v>
          </cell>
          <cell r="F80" t="str">
            <v>RAILROAD</v>
          </cell>
        </row>
        <row r="81">
          <cell r="B81" t="str">
            <v>F1600</v>
          </cell>
          <cell r="C81" t="str">
            <v>Clearance of site and environs</v>
          </cell>
          <cell r="E81" t="str">
            <v>310</v>
          </cell>
          <cell r="F81" t="str">
            <v>Track work</v>
          </cell>
        </row>
        <row r="82">
          <cell r="B82" t="str">
            <v>X1100</v>
          </cell>
          <cell r="C82" t="str">
            <v>Site mobilization</v>
          </cell>
          <cell r="E82" t="str">
            <v>311</v>
          </cell>
          <cell r="F82" t="str">
            <v>Track</v>
          </cell>
        </row>
        <row r="83">
          <cell r="B83" t="str">
            <v>X1300</v>
          </cell>
          <cell r="C83" t="str">
            <v>Special studies</v>
          </cell>
          <cell r="E83" t="str">
            <v>315</v>
          </cell>
          <cell r="F83" t="str">
            <v>Temporary Track</v>
          </cell>
        </row>
        <row r="84">
          <cell r="B84" t="str">
            <v>X1700</v>
          </cell>
          <cell r="C84" t="str">
            <v>Insurances &amp; Other Costs</v>
          </cell>
          <cell r="E84" t="str">
            <v>320</v>
          </cell>
          <cell r="F84" t="str">
            <v>Elevated Structures</v>
          </cell>
        </row>
        <row r="85">
          <cell r="B85" t="str">
            <v>X1800</v>
          </cell>
          <cell r="C85" t="str">
            <v>Technical Services</v>
          </cell>
          <cell r="E85" t="str">
            <v>321</v>
          </cell>
          <cell r="F85" t="str">
            <v>Heavy Rail Bridge</v>
          </cell>
        </row>
        <row r="86">
          <cell r="B86" t="str">
            <v>X1900</v>
          </cell>
          <cell r="C86" t="str">
            <v>Contingency &amp; Escalation</v>
          </cell>
          <cell r="E86" t="str">
            <v>322</v>
          </cell>
          <cell r="F86" t="str">
            <v>Light Rail Bridge</v>
          </cell>
        </row>
        <row r="87">
          <cell r="E87" t="str">
            <v>326</v>
          </cell>
          <cell r="F87" t="str">
            <v>Airport Transit System (ATS) Guideway</v>
          </cell>
        </row>
        <row r="88">
          <cell r="E88" t="str">
            <v>330</v>
          </cell>
          <cell r="F88" t="str">
            <v>Tunnel</v>
          </cell>
        </row>
        <row r="89">
          <cell r="B89" t="str">
            <v>A1100</v>
          </cell>
          <cell r="C89" t="str">
            <v>Terminal building</v>
          </cell>
          <cell r="E89" t="str">
            <v>331</v>
          </cell>
          <cell r="F89" t="str">
            <v>Bored Tunnel</v>
          </cell>
        </row>
        <row r="90">
          <cell r="B90" t="str">
            <v>A1110</v>
          </cell>
          <cell r="C90" t="str">
            <v>Main terminal</v>
          </cell>
          <cell r="E90" t="str">
            <v>332</v>
          </cell>
          <cell r="F90" t="str">
            <v>Cut &amp; Cover Tunnel</v>
          </cell>
        </row>
        <row r="91">
          <cell r="B91" t="str">
            <v>A1120</v>
          </cell>
          <cell r="C91" t="str">
            <v>Concourse</v>
          </cell>
          <cell r="E91" t="str">
            <v>340</v>
          </cell>
          <cell r="F91" t="str">
            <v>Culvert</v>
          </cell>
        </row>
        <row r="92">
          <cell r="B92" t="str">
            <v>A1130</v>
          </cell>
          <cell r="C92" t="str">
            <v>Passenger terminal foundations</v>
          </cell>
          <cell r="E92" t="str">
            <v>390</v>
          </cell>
          <cell r="F92" t="str">
            <v>Other</v>
          </cell>
        </row>
        <row r="93">
          <cell r="B93" t="str">
            <v>A1140</v>
          </cell>
          <cell r="C93" t="str">
            <v>Baggage handling system</v>
          </cell>
          <cell r="E93" t="str">
            <v>400</v>
          </cell>
          <cell r="F93" t="str">
            <v>ROADWORK</v>
          </cell>
        </row>
        <row r="94">
          <cell r="B94" t="str">
            <v>A1150</v>
          </cell>
          <cell r="C94" t="str">
            <v>Specialty systems</v>
          </cell>
          <cell r="E94" t="str">
            <v>410</v>
          </cell>
          <cell r="F94" t="str">
            <v>Roadways/Highways</v>
          </cell>
        </row>
        <row r="95">
          <cell r="B95" t="str">
            <v>A1160</v>
          </cell>
          <cell r="C95" t="str">
            <v>Fixed gate equipment/loading bridges/floodlights</v>
          </cell>
          <cell r="E95" t="str">
            <v>411</v>
          </cell>
          <cell r="F95" t="str">
            <v>Access Road</v>
          </cell>
        </row>
        <row r="96">
          <cell r="B96" t="str">
            <v>A1170</v>
          </cell>
          <cell r="C96" t="str">
            <v>Pedestrian bridge</v>
          </cell>
          <cell r="E96" t="str">
            <v>412</v>
          </cell>
          <cell r="F96" t="str">
            <v>Curbside</v>
          </cell>
        </row>
        <row r="97">
          <cell r="B97" t="str">
            <v>A1200</v>
          </cell>
          <cell r="C97" t="str">
            <v>Central utility plant</v>
          </cell>
          <cell r="E97" t="str">
            <v>415</v>
          </cell>
          <cell r="F97" t="str">
            <v>Temporary Roadway</v>
          </cell>
        </row>
        <row r="98">
          <cell r="B98" t="str">
            <v>A1210</v>
          </cell>
          <cell r="C98" t="str">
            <v>Central plant building</v>
          </cell>
          <cell r="E98" t="str">
            <v>418</v>
          </cell>
          <cell r="F98" t="str">
            <v>Traffic Management System</v>
          </cell>
        </row>
        <row r="99">
          <cell r="B99" t="str">
            <v>A1220</v>
          </cell>
          <cell r="C99" t="str">
            <v>Central plant cooling equipment</v>
          </cell>
          <cell r="E99" t="str">
            <v>420</v>
          </cell>
          <cell r="F99" t="str">
            <v>Elevated Structures</v>
          </cell>
        </row>
        <row r="100">
          <cell r="B100" t="str">
            <v>A1230</v>
          </cell>
          <cell r="C100" t="str">
            <v>Central plant electrical equipment</v>
          </cell>
          <cell r="E100" t="str">
            <v>421</v>
          </cell>
          <cell r="F100" t="str">
            <v>Bridge</v>
          </cell>
        </row>
        <row r="101">
          <cell r="B101" t="str">
            <v>A1240</v>
          </cell>
          <cell r="C101" t="str">
            <v>Central plant site improvements</v>
          </cell>
          <cell r="E101" t="str">
            <v>422</v>
          </cell>
          <cell r="F101" t="str">
            <v>Elevated Roadway</v>
          </cell>
        </row>
        <row r="102">
          <cell r="B102" t="str">
            <v>A1250</v>
          </cell>
          <cell r="C102" t="str">
            <v>Utility tunnel</v>
          </cell>
          <cell r="E102" t="str">
            <v>426</v>
          </cell>
          <cell r="F102" t="str">
            <v>Pedestrian Bridge</v>
          </cell>
        </row>
        <row r="103">
          <cell r="B103" t="str">
            <v>A1300</v>
          </cell>
          <cell r="C103" t="str">
            <v>Public mosque</v>
          </cell>
          <cell r="E103" t="str">
            <v>428</v>
          </cell>
          <cell r="F103" t="str">
            <v>Temporary Bridge</v>
          </cell>
        </row>
        <row r="104">
          <cell r="B104" t="str">
            <v>A1310</v>
          </cell>
          <cell r="C104" t="str">
            <v>Public mosque building</v>
          </cell>
          <cell r="E104" t="str">
            <v>430</v>
          </cell>
          <cell r="F104" t="str">
            <v>Tunnel</v>
          </cell>
        </row>
        <row r="105">
          <cell r="B105" t="str">
            <v>A1320</v>
          </cell>
          <cell r="C105" t="str">
            <v>Public mosque site improvements</v>
          </cell>
          <cell r="E105" t="str">
            <v>431</v>
          </cell>
          <cell r="F105" t="str">
            <v>Bored Tunnel</v>
          </cell>
        </row>
        <row r="106">
          <cell r="B106" t="str">
            <v>A1400</v>
          </cell>
          <cell r="C106" t="str">
            <v>Parking structure</v>
          </cell>
          <cell r="E106" t="str">
            <v>432</v>
          </cell>
          <cell r="F106" t="str">
            <v>Cut &amp; Cover Tunnel</v>
          </cell>
        </row>
        <row r="107">
          <cell r="B107" t="str">
            <v>A1410</v>
          </cell>
          <cell r="C107" t="str">
            <v>Parking structure building</v>
          </cell>
          <cell r="E107" t="str">
            <v>440</v>
          </cell>
          <cell r="F107" t="str">
            <v>Culvert</v>
          </cell>
        </row>
        <row r="108">
          <cell r="B108" t="str">
            <v>A1420</v>
          </cell>
          <cell r="C108" t="str">
            <v>Parking structure specialty systems</v>
          </cell>
          <cell r="E108" t="str">
            <v>460</v>
          </cell>
          <cell r="F108" t="str">
            <v>Parking</v>
          </cell>
        </row>
        <row r="109">
          <cell r="B109" t="str">
            <v>A1500</v>
          </cell>
          <cell r="C109" t="str">
            <v>Terminal frontage road/site improvements</v>
          </cell>
          <cell r="E109" t="str">
            <v>461</v>
          </cell>
          <cell r="F109" t="str">
            <v>Parking Lots</v>
          </cell>
        </row>
        <row r="110">
          <cell r="B110" t="str">
            <v>A1510</v>
          </cell>
          <cell r="C110" t="str">
            <v>Elevated terminal frontage road</v>
          </cell>
          <cell r="E110" t="str">
            <v>490</v>
          </cell>
          <cell r="F110" t="str">
            <v>Other</v>
          </cell>
        </row>
        <row r="111">
          <cell r="B111" t="str">
            <v>A1520</v>
          </cell>
          <cell r="C111" t="str">
            <v>Passenger terminal area exterior signage</v>
          </cell>
          <cell r="E111" t="str">
            <v>500</v>
          </cell>
          <cell r="F111" t="str">
            <v>SPECIAL SYSTEMS</v>
          </cell>
        </row>
        <row r="112">
          <cell r="B112" t="str">
            <v>A1530</v>
          </cell>
          <cell r="C112" t="str">
            <v>Passenger terminal area landscaping</v>
          </cell>
          <cell r="E112" t="str">
            <v>510</v>
          </cell>
          <cell r="F112" t="str">
            <v>Airport</v>
          </cell>
        </row>
        <row r="113">
          <cell r="B113" t="str">
            <v>B1100</v>
          </cell>
          <cell r="C113" t="str">
            <v>Amiri / V.V.I.P. pavilion</v>
          </cell>
          <cell r="E113" t="str">
            <v>511</v>
          </cell>
          <cell r="F113" t="str">
            <v>Passenger Loading Bridge</v>
          </cell>
        </row>
        <row r="114">
          <cell r="B114" t="str">
            <v>B1200</v>
          </cell>
          <cell r="C114" t="str">
            <v>Amiri hangars</v>
          </cell>
          <cell r="E114" t="str">
            <v>512</v>
          </cell>
          <cell r="F114" t="str">
            <v>Baggage Handling Systems</v>
          </cell>
        </row>
        <row r="115">
          <cell r="B115" t="str">
            <v>B1300</v>
          </cell>
          <cell r="C115" t="str">
            <v>Amiri area site improvements</v>
          </cell>
          <cell r="E115" t="str">
            <v>513</v>
          </cell>
          <cell r="F115" t="str">
            <v>Baggage Screening and X-Ray Equipment</v>
          </cell>
        </row>
        <row r="116">
          <cell r="B116" t="str">
            <v>B1310</v>
          </cell>
          <cell r="C116" t="str">
            <v>Amiri area roads</v>
          </cell>
          <cell r="E116" t="str">
            <v>514</v>
          </cell>
          <cell r="F116" t="str">
            <v>Aircraft Docking System</v>
          </cell>
        </row>
        <row r="117">
          <cell r="B117" t="str">
            <v>B1320</v>
          </cell>
          <cell r="C117" t="str">
            <v>Amiri area parking</v>
          </cell>
          <cell r="E117" t="str">
            <v>516</v>
          </cell>
          <cell r="F117" t="str">
            <v>FIDS &amp; BIDS</v>
          </cell>
        </row>
        <row r="118">
          <cell r="B118" t="str">
            <v>B1330</v>
          </cell>
          <cell r="C118" t="str">
            <v>Amiri area landscaping</v>
          </cell>
          <cell r="E118" t="str">
            <v>518</v>
          </cell>
          <cell r="F118" t="str">
            <v>Ground Handling Services</v>
          </cell>
        </row>
        <row r="119">
          <cell r="B119" t="str">
            <v>B1340</v>
          </cell>
          <cell r="C119" t="str">
            <v>Amiri security checkpoint</v>
          </cell>
          <cell r="E119" t="str">
            <v>520</v>
          </cell>
          <cell r="F119" t="str">
            <v>Other Airport Systems</v>
          </cell>
        </row>
        <row r="120">
          <cell r="B120" t="str">
            <v>B1350</v>
          </cell>
          <cell r="C120" t="str">
            <v>Amiri apron floodlights</v>
          </cell>
          <cell r="E120" t="str">
            <v>521</v>
          </cell>
          <cell r="F120" t="str">
            <v>Air Traffic Control System</v>
          </cell>
        </row>
        <row r="121">
          <cell r="B121" t="str">
            <v>C1100</v>
          </cell>
          <cell r="C121" t="str">
            <v>Cargo terminal</v>
          </cell>
          <cell r="E121" t="str">
            <v>523</v>
          </cell>
          <cell r="F121" t="str">
            <v>Common User Terminal Equipment (CUTE)</v>
          </cell>
        </row>
        <row r="122">
          <cell r="B122" t="str">
            <v>C1110</v>
          </cell>
          <cell r="C122" t="str">
            <v>Cargo terminal building</v>
          </cell>
          <cell r="E122" t="str">
            <v>530</v>
          </cell>
          <cell r="F122" t="str">
            <v>Rail</v>
          </cell>
        </row>
        <row r="123">
          <cell r="B123" t="str">
            <v>C1120</v>
          </cell>
          <cell r="C123" t="str">
            <v>Cargo terminal equipment</v>
          </cell>
          <cell r="E123" t="str">
            <v>531</v>
          </cell>
          <cell r="F123" t="str">
            <v>Traction Power</v>
          </cell>
        </row>
        <row r="124">
          <cell r="B124" t="str">
            <v>C1130</v>
          </cell>
          <cell r="C124" t="str">
            <v>Cargo terminal security checkpoint</v>
          </cell>
          <cell r="E124" t="str">
            <v>532</v>
          </cell>
          <cell r="F124" t="str">
            <v>Overhead Catenary</v>
          </cell>
        </row>
        <row r="125">
          <cell r="B125" t="str">
            <v>C1140</v>
          </cell>
          <cell r="C125" t="str">
            <v>Cargo terminal site improvements</v>
          </cell>
          <cell r="E125" t="str">
            <v>533</v>
          </cell>
          <cell r="F125" t="str">
            <v>Variable Message Signs</v>
          </cell>
        </row>
        <row r="126">
          <cell r="B126" t="str">
            <v>C1150</v>
          </cell>
          <cell r="C126" t="str">
            <v>Cargo apron floodlights</v>
          </cell>
          <cell r="E126" t="str">
            <v>534</v>
          </cell>
          <cell r="F126" t="str">
            <v>Automatic Train Control (ATC)</v>
          </cell>
        </row>
        <row r="127">
          <cell r="B127" t="str">
            <v>C1200</v>
          </cell>
          <cell r="C127" t="str">
            <v>Mail terminal</v>
          </cell>
          <cell r="E127" t="str">
            <v>540</v>
          </cell>
          <cell r="F127" t="str">
            <v>Other Rail Systems</v>
          </cell>
        </row>
        <row r="128">
          <cell r="B128" t="str">
            <v>C1210</v>
          </cell>
          <cell r="C128" t="str">
            <v>Mail terminal building</v>
          </cell>
          <cell r="E128" t="str">
            <v>590</v>
          </cell>
          <cell r="F128" t="str">
            <v>Other</v>
          </cell>
        </row>
        <row r="129">
          <cell r="B129" t="str">
            <v>C1220</v>
          </cell>
          <cell r="C129" t="str">
            <v>Mail terminal equipment</v>
          </cell>
          <cell r="E129" t="str">
            <v>600</v>
          </cell>
          <cell r="F129" t="str">
            <v>SITE UTILITIES</v>
          </cell>
        </row>
        <row r="130">
          <cell r="B130" t="str">
            <v>C1230</v>
          </cell>
          <cell r="C130" t="str">
            <v>Mail terminal site improvements</v>
          </cell>
          <cell r="E130" t="str">
            <v>610</v>
          </cell>
          <cell r="F130" t="str">
            <v>Water</v>
          </cell>
        </row>
        <row r="131">
          <cell r="B131" t="str">
            <v>C1300</v>
          </cell>
          <cell r="C131" t="str">
            <v>Cargo agents building</v>
          </cell>
          <cell r="E131" t="str">
            <v>611</v>
          </cell>
          <cell r="F131" t="str">
            <v>Water Supply</v>
          </cell>
        </row>
        <row r="132">
          <cell r="B132" t="str">
            <v>C1310</v>
          </cell>
          <cell r="C132" t="str">
            <v>Cargo agent building</v>
          </cell>
          <cell r="E132" t="str">
            <v>612</v>
          </cell>
          <cell r="F132" t="str">
            <v>Hot/Chilled Water Supply</v>
          </cell>
        </row>
        <row r="133">
          <cell r="B133" t="str">
            <v>C1320</v>
          </cell>
          <cell r="C133" t="str">
            <v>Cargo agent site improvements</v>
          </cell>
          <cell r="E133" t="str">
            <v>613</v>
          </cell>
          <cell r="F133" t="str">
            <v>Water Storage System</v>
          </cell>
        </row>
        <row r="134">
          <cell r="B134" t="str">
            <v>C1400</v>
          </cell>
          <cell r="C134" t="str">
            <v>Courier terminal</v>
          </cell>
          <cell r="E134" t="str">
            <v>615</v>
          </cell>
          <cell r="F134" t="str">
            <v>Waste Water</v>
          </cell>
        </row>
        <row r="135">
          <cell r="B135" t="str">
            <v>C1410</v>
          </cell>
          <cell r="C135" t="str">
            <v>Courier terminal building</v>
          </cell>
          <cell r="E135" t="str">
            <v>616</v>
          </cell>
          <cell r="F135" t="str">
            <v>Storm Water</v>
          </cell>
        </row>
        <row r="136">
          <cell r="B136" t="str">
            <v>C1420</v>
          </cell>
          <cell r="C136" t="str">
            <v>Courier terminal equipment</v>
          </cell>
          <cell r="E136" t="str">
            <v>618</v>
          </cell>
          <cell r="F136" t="str">
            <v>Irrigation System</v>
          </cell>
        </row>
        <row r="137">
          <cell r="B137" t="str">
            <v>C1430</v>
          </cell>
          <cell r="C137" t="str">
            <v>Courier terminal site improvements</v>
          </cell>
          <cell r="E137" t="str">
            <v>620</v>
          </cell>
          <cell r="F137" t="str">
            <v>Electrical System</v>
          </cell>
        </row>
        <row r="138">
          <cell r="B138" t="str">
            <v>C1440</v>
          </cell>
          <cell r="C138" t="str">
            <v>Courier apron floodlights</v>
          </cell>
          <cell r="E138" t="str">
            <v>621</v>
          </cell>
          <cell r="F138" t="str">
            <v>Electrical Power</v>
          </cell>
        </row>
        <row r="139">
          <cell r="B139" t="str">
            <v>C2100</v>
          </cell>
          <cell r="C139" t="str">
            <v>Aircraft maintenance hangar</v>
          </cell>
          <cell r="E139" t="str">
            <v>622</v>
          </cell>
          <cell r="F139" t="str">
            <v>Electrical System - General</v>
          </cell>
        </row>
        <row r="140">
          <cell r="B140" t="str">
            <v>C2110</v>
          </cell>
          <cell r="C140" t="str">
            <v>Hangar building</v>
          </cell>
          <cell r="E140" t="str">
            <v>623</v>
          </cell>
          <cell r="F140" t="str">
            <v>Lighting</v>
          </cell>
        </row>
        <row r="141">
          <cell r="B141" t="str">
            <v>C2120</v>
          </cell>
          <cell r="C141" t="str">
            <v>Aircraft maintenance office building</v>
          </cell>
          <cell r="E141" t="str">
            <v>630</v>
          </cell>
          <cell r="F141" t="str">
            <v>Other Supply Systems</v>
          </cell>
        </row>
        <row r="142">
          <cell r="B142" t="str">
            <v>C2130</v>
          </cell>
          <cell r="C142" t="str">
            <v>Aircraft maintenance workshops</v>
          </cell>
          <cell r="E142" t="str">
            <v>631</v>
          </cell>
          <cell r="F142" t="str">
            <v>Gas Supply</v>
          </cell>
        </row>
        <row r="143">
          <cell r="B143" t="str">
            <v>C2140</v>
          </cell>
          <cell r="C143" t="str">
            <v>Aircraft maintenance site improvements</v>
          </cell>
          <cell r="E143" t="str">
            <v>632</v>
          </cell>
          <cell r="F143" t="str">
            <v>Fuel Distribution System</v>
          </cell>
        </row>
        <row r="144">
          <cell r="B144" t="str">
            <v>C2150</v>
          </cell>
          <cell r="C144" t="str">
            <v>Aircraft maintenance security checkpoint</v>
          </cell>
          <cell r="E144" t="str">
            <v>640</v>
          </cell>
          <cell r="F144" t="str">
            <v>Fire Protection</v>
          </cell>
        </row>
        <row r="145">
          <cell r="B145" t="str">
            <v>C2160</v>
          </cell>
          <cell r="C145" t="str">
            <v>Aircraft maintenance apron floodlights</v>
          </cell>
          <cell r="E145" t="str">
            <v>641</v>
          </cell>
          <cell r="F145" t="str">
            <v>Fire Detection</v>
          </cell>
        </row>
        <row r="146">
          <cell r="B146" t="str">
            <v>C2200</v>
          </cell>
          <cell r="C146" t="str">
            <v>Airline engineering facility</v>
          </cell>
          <cell r="E146" t="str">
            <v>642</v>
          </cell>
          <cell r="F146" t="str">
            <v>Fire Protection</v>
          </cell>
        </row>
        <row r="147">
          <cell r="B147" t="str">
            <v>C2210</v>
          </cell>
          <cell r="C147" t="str">
            <v>Airline engineering building</v>
          </cell>
          <cell r="E147" t="str">
            <v>650</v>
          </cell>
          <cell r="F147" t="str">
            <v>Communication</v>
          </cell>
        </row>
        <row r="148">
          <cell r="B148" t="str">
            <v>C2220</v>
          </cell>
          <cell r="C148" t="str">
            <v>Airline engineering site improvements</v>
          </cell>
          <cell r="E148" t="str">
            <v>651</v>
          </cell>
          <cell r="F148" t="str">
            <v>Telephone</v>
          </cell>
        </row>
        <row r="149">
          <cell r="B149" t="str">
            <v>C2300</v>
          </cell>
          <cell r="C149" t="str">
            <v>Airlne operations facility</v>
          </cell>
          <cell r="E149" t="str">
            <v>652</v>
          </cell>
          <cell r="F149" t="str">
            <v>Cable</v>
          </cell>
        </row>
        <row r="150">
          <cell r="B150" t="str">
            <v>C2310</v>
          </cell>
          <cell r="C150" t="str">
            <v>Airline operations building</v>
          </cell>
          <cell r="E150" t="str">
            <v>660</v>
          </cell>
          <cell r="F150" t="str">
            <v>Utility Plant</v>
          </cell>
        </row>
        <row r="151">
          <cell r="B151" t="str">
            <v>C2320</v>
          </cell>
          <cell r="C151" t="str">
            <v>Airline operations site improvements</v>
          </cell>
          <cell r="E151" t="str">
            <v>661</v>
          </cell>
          <cell r="F151" t="str">
            <v>Hot/Chilled Water Plant</v>
          </cell>
        </row>
        <row r="152">
          <cell r="B152" t="str">
            <v>C3100</v>
          </cell>
          <cell r="C152" t="str">
            <v>ATC tower</v>
          </cell>
          <cell r="E152" t="str">
            <v>662</v>
          </cell>
          <cell r="F152" t="str">
            <v>Sewage Lift Station</v>
          </cell>
        </row>
        <row r="153">
          <cell r="B153" t="str">
            <v>C3110</v>
          </cell>
          <cell r="C153" t="str">
            <v>ATCT building</v>
          </cell>
          <cell r="E153" t="str">
            <v>663</v>
          </cell>
          <cell r="F153" t="str">
            <v>Storm Water Lift Stations</v>
          </cell>
        </row>
        <row r="154">
          <cell r="B154" t="str">
            <v>C3120</v>
          </cell>
          <cell r="C154" t="str">
            <v>ATCT equipment</v>
          </cell>
          <cell r="E154" t="str">
            <v>664</v>
          </cell>
          <cell r="F154" t="str">
            <v>Waste Water Treatment Facility</v>
          </cell>
        </row>
        <row r="155">
          <cell r="B155" t="str">
            <v>C3130</v>
          </cell>
          <cell r="C155" t="str">
            <v>ATCT site improvements</v>
          </cell>
          <cell r="E155" t="str">
            <v>665</v>
          </cell>
          <cell r="F155" t="str">
            <v>Electrical Substation &amp; Switchgear</v>
          </cell>
        </row>
        <row r="156">
          <cell r="B156" t="str">
            <v>C3140</v>
          </cell>
          <cell r="C156" t="str">
            <v>Ground movement radar (ASDE)</v>
          </cell>
          <cell r="E156" t="str">
            <v>666</v>
          </cell>
          <cell r="F156" t="str">
            <v>Electrical Generation</v>
          </cell>
        </row>
        <row r="157">
          <cell r="B157" t="str">
            <v>C3200</v>
          </cell>
          <cell r="C157" t="str">
            <v>Main fire station</v>
          </cell>
          <cell r="E157" t="str">
            <v>670</v>
          </cell>
          <cell r="F157" t="str">
            <v>Utilities Connections</v>
          </cell>
        </row>
        <row r="158">
          <cell r="B158" t="str">
            <v>C3210</v>
          </cell>
          <cell r="C158" t="str">
            <v>Main fire station building</v>
          </cell>
          <cell r="E158" t="str">
            <v>671</v>
          </cell>
          <cell r="F158" t="str">
            <v>Tie-in to existing system</v>
          </cell>
        </row>
        <row r="159">
          <cell r="B159" t="str">
            <v>C3220</v>
          </cell>
          <cell r="C159" t="str">
            <v>Main fire station equipment</v>
          </cell>
          <cell r="E159" t="str">
            <v>680</v>
          </cell>
          <cell r="F159" t="str">
            <v>Utility Bridge/Tunnel</v>
          </cell>
        </row>
        <row r="160">
          <cell r="B160" t="str">
            <v>C3230</v>
          </cell>
          <cell r="C160" t="str">
            <v>Main fire station site improvements</v>
          </cell>
          <cell r="E160" t="str">
            <v>690</v>
          </cell>
          <cell r="F160" t="str">
            <v>Other</v>
          </cell>
        </row>
        <row r="161">
          <cell r="B161" t="str">
            <v>C3300</v>
          </cell>
          <cell r="C161" t="str">
            <v>Satellite fire station</v>
          </cell>
          <cell r="E161" t="str">
            <v>900</v>
          </cell>
          <cell r="F161" t="str">
            <v>INDIRECTS</v>
          </cell>
        </row>
        <row r="162">
          <cell r="B162" t="str">
            <v>C3310</v>
          </cell>
          <cell r="C162" t="str">
            <v>Satellite fire station building</v>
          </cell>
          <cell r="E162" t="str">
            <v>991</v>
          </cell>
          <cell r="F162" t="str">
            <v>Design</v>
          </cell>
        </row>
        <row r="163">
          <cell r="B163" t="str">
            <v>C3320</v>
          </cell>
          <cell r="C163" t="str">
            <v>Satellite fire station equipment</v>
          </cell>
          <cell r="E163" t="str">
            <v>992</v>
          </cell>
          <cell r="F163" t="str">
            <v>Procurement</v>
          </cell>
        </row>
        <row r="164">
          <cell r="B164" t="str">
            <v>C3330</v>
          </cell>
          <cell r="C164" t="str">
            <v>Satellite fire station site improvements</v>
          </cell>
          <cell r="E164">
            <v>993</v>
          </cell>
          <cell r="F164" t="str">
            <v>Contingency</v>
          </cell>
        </row>
        <row r="165">
          <cell r="B165" t="str">
            <v>C3400</v>
          </cell>
          <cell r="C165" t="str">
            <v>Fire training facility</v>
          </cell>
          <cell r="E165" t="str">
            <v>994</v>
          </cell>
          <cell r="F165" t="str">
            <v>Escalation</v>
          </cell>
        </row>
        <row r="166">
          <cell r="B166" t="str">
            <v>C3410</v>
          </cell>
          <cell r="C166" t="str">
            <v>Fire training equipment</v>
          </cell>
          <cell r="E166" t="str">
            <v>995</v>
          </cell>
          <cell r="F166" t="str">
            <v>Construction Distributables</v>
          </cell>
        </row>
        <row r="167">
          <cell r="B167" t="str">
            <v>C3420</v>
          </cell>
          <cell r="C167" t="str">
            <v>Fire training site improvements</v>
          </cell>
          <cell r="E167">
            <v>996</v>
          </cell>
          <cell r="F167" t="str">
            <v>Insurance</v>
          </cell>
        </row>
        <row r="168">
          <cell r="B168" t="str">
            <v>C3500</v>
          </cell>
          <cell r="C168" t="str">
            <v>Sea rescue station - north</v>
          </cell>
          <cell r="E168" t="str">
            <v>997</v>
          </cell>
          <cell r="F168" t="str">
            <v>Other Project Costs</v>
          </cell>
        </row>
        <row r="169">
          <cell r="B169" t="str">
            <v>C3510</v>
          </cell>
          <cell r="C169" t="str">
            <v>Sea rescue - north - building</v>
          </cell>
        </row>
        <row r="170">
          <cell r="B170" t="str">
            <v>C3520</v>
          </cell>
          <cell r="C170" t="str">
            <v>Sea rescue - north - equipment</v>
          </cell>
        </row>
        <row r="171">
          <cell r="B171" t="str">
            <v>C3530</v>
          </cell>
          <cell r="C171" t="str">
            <v>Sea rescue - north - water structures</v>
          </cell>
        </row>
        <row r="172">
          <cell r="B172" t="str">
            <v>C3540</v>
          </cell>
          <cell r="C172" t="str">
            <v>Sea rescue - north - site improvements</v>
          </cell>
        </row>
        <row r="173">
          <cell r="B173" t="str">
            <v>C3600</v>
          </cell>
          <cell r="C173" t="str">
            <v>Sea rescue station - south</v>
          </cell>
        </row>
        <row r="174">
          <cell r="B174" t="str">
            <v>C3610</v>
          </cell>
          <cell r="C174" t="str">
            <v>Sea rescue - south - building</v>
          </cell>
        </row>
        <row r="175">
          <cell r="B175" t="str">
            <v>C3620</v>
          </cell>
          <cell r="C175" t="str">
            <v>Sea rescue - south - equipment</v>
          </cell>
        </row>
        <row r="176">
          <cell r="B176" t="str">
            <v>C3630</v>
          </cell>
          <cell r="C176" t="str">
            <v>Sea rescue - south - water structures</v>
          </cell>
        </row>
        <row r="177">
          <cell r="B177" t="str">
            <v>C3640</v>
          </cell>
          <cell r="C177" t="str">
            <v>Sea rescue - south - site improvements</v>
          </cell>
        </row>
        <row r="178">
          <cell r="B178" t="str">
            <v>C3700</v>
          </cell>
          <cell r="C178" t="str">
            <v>Meteorological facilities</v>
          </cell>
        </row>
        <row r="179">
          <cell r="B179" t="str">
            <v>C3710</v>
          </cell>
          <cell r="C179" t="str">
            <v>Meteo building</v>
          </cell>
        </row>
        <row r="180">
          <cell r="B180" t="str">
            <v>C3720</v>
          </cell>
          <cell r="C180" t="str">
            <v>Weather radar</v>
          </cell>
        </row>
        <row r="181">
          <cell r="B181" t="str">
            <v>C3730</v>
          </cell>
          <cell r="C181" t="str">
            <v>Met garden</v>
          </cell>
        </row>
        <row r="182">
          <cell r="B182" t="str">
            <v>C3740</v>
          </cell>
          <cell r="C182" t="str">
            <v>Balloon launch facility</v>
          </cell>
        </row>
        <row r="183">
          <cell r="B183" t="str">
            <v>C3750</v>
          </cell>
          <cell r="C183" t="str">
            <v>Site improvements</v>
          </cell>
        </row>
        <row r="184">
          <cell r="B184" t="str">
            <v>C3800</v>
          </cell>
          <cell r="C184" t="str">
            <v>Main midfield security checkpoint</v>
          </cell>
        </row>
        <row r="185">
          <cell r="B185" t="str">
            <v>C3810</v>
          </cell>
          <cell r="C185" t="str">
            <v>Main security checkpoint building</v>
          </cell>
        </row>
        <row r="186">
          <cell r="B186" t="str">
            <v>C3820</v>
          </cell>
          <cell r="C186" t="str">
            <v>Main security checkpoint site improvements</v>
          </cell>
        </row>
        <row r="187">
          <cell r="B187" t="str">
            <v>C3900</v>
          </cell>
          <cell r="C187" t="str">
            <v>Radio transmitter station</v>
          </cell>
        </row>
        <row r="188">
          <cell r="B188" t="str">
            <v>C3910</v>
          </cell>
          <cell r="C188" t="str">
            <v>Transmitter building</v>
          </cell>
        </row>
        <row r="189">
          <cell r="B189" t="str">
            <v>C3920</v>
          </cell>
          <cell r="C189" t="str">
            <v>Transmitter equipment/antennae</v>
          </cell>
        </row>
        <row r="190">
          <cell r="B190" t="str">
            <v>C3930</v>
          </cell>
          <cell r="C190" t="str">
            <v>Transmitter site improvements</v>
          </cell>
        </row>
        <row r="191">
          <cell r="B191" t="str">
            <v>C4100</v>
          </cell>
          <cell r="C191" t="str">
            <v>Radio receiver station</v>
          </cell>
        </row>
        <row r="192">
          <cell r="B192" t="str">
            <v>C4110</v>
          </cell>
          <cell r="C192" t="str">
            <v>Receiver building</v>
          </cell>
        </row>
        <row r="193">
          <cell r="B193" t="str">
            <v>C4120</v>
          </cell>
          <cell r="C193" t="str">
            <v>Receiver equipment/antennae</v>
          </cell>
        </row>
        <row r="194">
          <cell r="B194" t="str">
            <v>C4130</v>
          </cell>
          <cell r="C194" t="str">
            <v>Receiver site improvements</v>
          </cell>
        </row>
        <row r="195">
          <cell r="B195" t="str">
            <v>C4200</v>
          </cell>
          <cell r="C195" t="str">
            <v>Airport administration facility</v>
          </cell>
        </row>
        <row r="196">
          <cell r="B196" t="str">
            <v>C4210</v>
          </cell>
          <cell r="C196" t="str">
            <v>Administration building</v>
          </cell>
        </row>
        <row r="197">
          <cell r="B197" t="str">
            <v>C4220</v>
          </cell>
          <cell r="C197" t="str">
            <v>Administration site improvements</v>
          </cell>
        </row>
        <row r="198">
          <cell r="B198" t="str">
            <v>C4300</v>
          </cell>
          <cell r="C198" t="str">
            <v>Facilities maintenance facility</v>
          </cell>
        </row>
        <row r="199">
          <cell r="B199" t="str">
            <v>C4310</v>
          </cell>
          <cell r="C199" t="str">
            <v>Maintenance workshops building</v>
          </cell>
        </row>
        <row r="200">
          <cell r="B200" t="str">
            <v>C4320</v>
          </cell>
          <cell r="C200" t="str">
            <v>Motor transport workshop</v>
          </cell>
        </row>
        <row r="201">
          <cell r="B201" t="str">
            <v>C4330</v>
          </cell>
          <cell r="C201" t="str">
            <v>Maintenance facility site improvements</v>
          </cell>
        </row>
        <row r="202">
          <cell r="B202" t="str">
            <v>C4400</v>
          </cell>
          <cell r="C202" t="str">
            <v>Employee mosque</v>
          </cell>
        </row>
        <row r="203">
          <cell r="B203" t="str">
            <v>C4410</v>
          </cell>
          <cell r="C203" t="str">
            <v>Mosque building</v>
          </cell>
        </row>
        <row r="204">
          <cell r="B204" t="str">
            <v>C4420</v>
          </cell>
          <cell r="C204" t="str">
            <v>Mosque site improvements</v>
          </cell>
        </row>
        <row r="205">
          <cell r="B205" t="str">
            <v>C4500</v>
          </cell>
          <cell r="C205" t="str">
            <v>Employee canteen</v>
          </cell>
        </row>
        <row r="206">
          <cell r="B206" t="str">
            <v>C4510</v>
          </cell>
          <cell r="C206" t="str">
            <v>Canteen building</v>
          </cell>
        </row>
        <row r="207">
          <cell r="B207" t="str">
            <v>C4520</v>
          </cell>
          <cell r="C207" t="str">
            <v>Canteen equipment</v>
          </cell>
        </row>
        <row r="208">
          <cell r="B208" t="str">
            <v>C4530</v>
          </cell>
          <cell r="C208" t="str">
            <v>Canteen site improvements</v>
          </cell>
        </row>
        <row r="209">
          <cell r="B209" t="str">
            <v>C4600</v>
          </cell>
          <cell r="C209" t="str">
            <v>Medical centre</v>
          </cell>
        </row>
        <row r="210">
          <cell r="B210" t="str">
            <v>C4610</v>
          </cell>
          <cell r="C210" t="str">
            <v>Medical building</v>
          </cell>
        </row>
        <row r="211">
          <cell r="B211" t="str">
            <v>C4620</v>
          </cell>
          <cell r="C211" t="str">
            <v>Medical equipment</v>
          </cell>
        </row>
        <row r="212">
          <cell r="B212" t="str">
            <v>C4630</v>
          </cell>
          <cell r="C212" t="str">
            <v>Medical site improvements</v>
          </cell>
        </row>
        <row r="213">
          <cell r="B213" t="str">
            <v>C4700</v>
          </cell>
          <cell r="C213" t="str">
            <v>General aviation terminal (GA)</v>
          </cell>
        </row>
        <row r="214">
          <cell r="B214" t="str">
            <v>C4710</v>
          </cell>
          <cell r="C214" t="str">
            <v>GA terminal</v>
          </cell>
        </row>
        <row r="215">
          <cell r="B215" t="str">
            <v>C4720</v>
          </cell>
          <cell r="C215" t="str">
            <v>GA maintenance hangar</v>
          </cell>
        </row>
        <row r="216">
          <cell r="B216" t="str">
            <v>C4730</v>
          </cell>
          <cell r="C216" t="str">
            <v>GA aircraft storage hangars</v>
          </cell>
        </row>
        <row r="217">
          <cell r="B217" t="str">
            <v>C4740</v>
          </cell>
          <cell r="C217" t="str">
            <v>GA site improvements</v>
          </cell>
        </row>
        <row r="218">
          <cell r="B218" t="str">
            <v>C4750</v>
          </cell>
          <cell r="C218" t="str">
            <v>GA security checkpoint</v>
          </cell>
        </row>
        <row r="219">
          <cell r="B219" t="str">
            <v>C4800</v>
          </cell>
          <cell r="C219" t="str">
            <v>GSE maintenance facility</v>
          </cell>
        </row>
        <row r="220">
          <cell r="B220" t="str">
            <v>C4810</v>
          </cell>
          <cell r="C220" t="str">
            <v>GSE maintenance building</v>
          </cell>
        </row>
        <row r="221">
          <cell r="B221" t="str">
            <v>C4820</v>
          </cell>
          <cell r="C221" t="str">
            <v>GSE maintenance equipment</v>
          </cell>
        </row>
        <row r="222">
          <cell r="B222" t="str">
            <v>C4830</v>
          </cell>
          <cell r="C222" t="str">
            <v>GSE maintenance site improvements</v>
          </cell>
        </row>
        <row r="223">
          <cell r="B223" t="str">
            <v>C4900</v>
          </cell>
          <cell r="C223" t="str">
            <v>Catering facility</v>
          </cell>
        </row>
        <row r="224">
          <cell r="B224" t="str">
            <v>C4910</v>
          </cell>
          <cell r="C224" t="str">
            <v>Catering building</v>
          </cell>
        </row>
        <row r="225">
          <cell r="B225" t="str">
            <v>C4920</v>
          </cell>
          <cell r="C225" t="str">
            <v>Catering equipment</v>
          </cell>
        </row>
        <row r="226">
          <cell r="B226" t="str">
            <v>C4930</v>
          </cell>
          <cell r="C226" t="str">
            <v>Catering site improvements</v>
          </cell>
        </row>
        <row r="227">
          <cell r="B227" t="str">
            <v>C4940</v>
          </cell>
          <cell r="C227" t="str">
            <v>Catering security checkpoint</v>
          </cell>
        </row>
        <row r="228">
          <cell r="B228" t="str">
            <v>C5100</v>
          </cell>
          <cell r="C228" t="str">
            <v>Fuel farm</v>
          </cell>
        </row>
        <row r="229">
          <cell r="B229" t="str">
            <v>C5110</v>
          </cell>
          <cell r="C229" t="str">
            <v>Fuel farm buildings</v>
          </cell>
        </row>
        <row r="230">
          <cell r="B230" t="str">
            <v>C5120</v>
          </cell>
          <cell r="C230" t="str">
            <v>Fuel storage tanks</v>
          </cell>
        </row>
        <row r="231">
          <cell r="B231" t="str">
            <v>C5130</v>
          </cell>
          <cell r="C231" t="str">
            <v>Fuel farm equipment</v>
          </cell>
        </row>
        <row r="232">
          <cell r="B232" t="str">
            <v>C5140</v>
          </cell>
          <cell r="C232" t="str">
            <v>Fire water tank</v>
          </cell>
        </row>
        <row r="233">
          <cell r="B233" t="str">
            <v>C5150</v>
          </cell>
          <cell r="C233" t="str">
            <v>Fuel farm site improvements</v>
          </cell>
        </row>
        <row r="234">
          <cell r="B234" t="str">
            <v>C5200</v>
          </cell>
          <cell r="C234" t="str">
            <v>Fuel hydrant system</v>
          </cell>
        </row>
        <row r="235">
          <cell r="B235" t="str">
            <v>C5210</v>
          </cell>
          <cell r="C235" t="str">
            <v>Fuel distribution pipeine</v>
          </cell>
        </row>
        <row r="236">
          <cell r="B236" t="str">
            <v>C5220</v>
          </cell>
          <cell r="C236" t="str">
            <v>Fuel hydrant system equipment</v>
          </cell>
        </row>
        <row r="237">
          <cell r="B237" t="str">
            <v>C5230</v>
          </cell>
          <cell r="C237" t="str">
            <v>Hydrant pits</v>
          </cell>
        </row>
        <row r="238">
          <cell r="B238" t="str">
            <v>C5300</v>
          </cell>
          <cell r="C238" t="str">
            <v>Jet fuel loading station</v>
          </cell>
        </row>
        <row r="239">
          <cell r="B239" t="str">
            <v>C5310</v>
          </cell>
          <cell r="C239" t="str">
            <v>Loading station building</v>
          </cell>
        </row>
        <row r="240">
          <cell r="B240" t="str">
            <v>C5320</v>
          </cell>
          <cell r="C240" t="str">
            <v>Loading station equipment</v>
          </cell>
        </row>
        <row r="241">
          <cell r="B241" t="str">
            <v>C5330</v>
          </cell>
          <cell r="C241" t="str">
            <v>Loading station fuel tank</v>
          </cell>
        </row>
        <row r="242">
          <cell r="B242" t="str">
            <v>C5340</v>
          </cell>
          <cell r="C242" t="str">
            <v>Loading station site improvements</v>
          </cell>
        </row>
        <row r="243">
          <cell r="B243" t="str">
            <v>C5400</v>
          </cell>
          <cell r="C243" t="str">
            <v>GSE fuel station</v>
          </cell>
        </row>
        <row r="244">
          <cell r="B244" t="str">
            <v>C5410</v>
          </cell>
          <cell r="C244" t="str">
            <v>GSE station building</v>
          </cell>
        </row>
        <row r="245">
          <cell r="B245" t="str">
            <v>C5420</v>
          </cell>
          <cell r="C245" t="str">
            <v>GSE station equipment</v>
          </cell>
        </row>
        <row r="246">
          <cell r="B246" t="str">
            <v>C5430</v>
          </cell>
          <cell r="C246" t="str">
            <v>GSE station fuel tanks</v>
          </cell>
        </row>
        <row r="247">
          <cell r="B247" t="str">
            <v>C5440</v>
          </cell>
          <cell r="C247" t="str">
            <v>GSE station site improvements</v>
          </cell>
        </row>
        <row r="248">
          <cell r="B248" t="str">
            <v>C5500</v>
          </cell>
          <cell r="C248" t="str">
            <v>Triturator</v>
          </cell>
        </row>
        <row r="249">
          <cell r="B249" t="str">
            <v>C5510</v>
          </cell>
          <cell r="C249" t="str">
            <v>Triturator building</v>
          </cell>
        </row>
        <row r="250">
          <cell r="B250" t="str">
            <v>C5520</v>
          </cell>
          <cell r="C250" t="str">
            <v>Triturator equipment</v>
          </cell>
        </row>
        <row r="251">
          <cell r="B251" t="str">
            <v>C5530</v>
          </cell>
          <cell r="C251" t="str">
            <v>Triturator site improvements</v>
          </cell>
        </row>
        <row r="252">
          <cell r="B252" t="str">
            <v>D1100</v>
          </cell>
          <cell r="C252" t="str">
            <v>East runway/taxiway system</v>
          </cell>
        </row>
        <row r="253">
          <cell r="B253" t="str">
            <v>D1110</v>
          </cell>
          <cell r="C253" t="str">
            <v>East runway/taxiway pavements</v>
          </cell>
        </row>
        <row r="254">
          <cell r="B254" t="str">
            <v>D1120</v>
          </cell>
          <cell r="C254" t="str">
            <v>East runway/taxiway final grading</v>
          </cell>
        </row>
        <row r="255">
          <cell r="B255" t="str">
            <v>D1130</v>
          </cell>
          <cell r="C255" t="str">
            <v>East runway/taxiway safety areas</v>
          </cell>
        </row>
        <row r="256">
          <cell r="B256" t="str">
            <v>D1140</v>
          </cell>
          <cell r="C256" t="str">
            <v>East runway/taxiway markings</v>
          </cell>
        </row>
        <row r="257">
          <cell r="B257" t="str">
            <v>D1200</v>
          </cell>
          <cell r="C257" t="str">
            <v>West runway/taxiway system</v>
          </cell>
        </row>
        <row r="258">
          <cell r="B258" t="str">
            <v>D1210</v>
          </cell>
          <cell r="C258" t="str">
            <v>West runway/taxiway pavements</v>
          </cell>
        </row>
        <row r="259">
          <cell r="B259" t="str">
            <v>D1220</v>
          </cell>
          <cell r="C259" t="str">
            <v>West runway/taxiway final grading</v>
          </cell>
        </row>
        <row r="260">
          <cell r="B260" t="str">
            <v>D1230</v>
          </cell>
          <cell r="C260" t="str">
            <v>West runway/taxiway safety areas</v>
          </cell>
        </row>
        <row r="261">
          <cell r="B261" t="str">
            <v>D1240</v>
          </cell>
          <cell r="C261" t="str">
            <v>West runway/taxiway markings</v>
          </cell>
        </row>
        <row r="262">
          <cell r="B262" t="str">
            <v>D1300</v>
          </cell>
          <cell r="C262" t="str">
            <v>Passenger terminal apron/taxilanes</v>
          </cell>
        </row>
        <row r="263">
          <cell r="B263" t="str">
            <v>D1310</v>
          </cell>
          <cell r="C263" t="str">
            <v>Passenger apron/taxilane pavements</v>
          </cell>
        </row>
        <row r="264">
          <cell r="B264" t="str">
            <v>D1320</v>
          </cell>
          <cell r="C264" t="str">
            <v>Passenger apron/taxilane final grading</v>
          </cell>
        </row>
        <row r="265">
          <cell r="B265" t="str">
            <v>D1330</v>
          </cell>
          <cell r="C265" t="str">
            <v>Passenger apron/taxilane safety areas</v>
          </cell>
        </row>
        <row r="266">
          <cell r="B266" t="str">
            <v>D1340</v>
          </cell>
          <cell r="C266" t="str">
            <v>Passenger apron/taxilane markings</v>
          </cell>
        </row>
        <row r="267">
          <cell r="B267" t="str">
            <v>D1400</v>
          </cell>
          <cell r="C267" t="str">
            <v>Other aprons</v>
          </cell>
        </row>
        <row r="268">
          <cell r="B268" t="str">
            <v>D1410</v>
          </cell>
          <cell r="C268" t="str">
            <v>Amiri Terminal apron</v>
          </cell>
        </row>
        <row r="269">
          <cell r="B269" t="str">
            <v>D1420</v>
          </cell>
          <cell r="C269" t="str">
            <v>Cargo apron</v>
          </cell>
        </row>
        <row r="270">
          <cell r="B270" t="str">
            <v>D1430</v>
          </cell>
          <cell r="C270" t="str">
            <v>Aircraft maintenance apron</v>
          </cell>
        </row>
        <row r="271">
          <cell r="B271" t="str">
            <v>D1440</v>
          </cell>
          <cell r="C271" t="str">
            <v>General aviation apron</v>
          </cell>
        </row>
        <row r="272">
          <cell r="B272" t="str">
            <v>D1450</v>
          </cell>
          <cell r="C272" t="str">
            <v>Helipad</v>
          </cell>
        </row>
        <row r="273">
          <cell r="B273" t="str">
            <v>D1460</v>
          </cell>
          <cell r="C273" t="str">
            <v>Isolation apron</v>
          </cell>
        </row>
        <row r="274">
          <cell r="B274" t="str">
            <v>D1470</v>
          </cell>
          <cell r="C274" t="str">
            <v>Courier apron</v>
          </cell>
        </row>
        <row r="275">
          <cell r="B275" t="str">
            <v>D1500</v>
          </cell>
          <cell r="C275" t="str">
            <v>Airfield lighting</v>
          </cell>
        </row>
        <row r="276">
          <cell r="B276" t="str">
            <v>D1510</v>
          </cell>
          <cell r="C276" t="str">
            <v>East runway lighting</v>
          </cell>
        </row>
        <row r="277">
          <cell r="B277" t="str">
            <v>D1520</v>
          </cell>
          <cell r="C277" t="str">
            <v>West runway lighting</v>
          </cell>
        </row>
        <row r="278">
          <cell r="B278" t="str">
            <v>D1530</v>
          </cell>
          <cell r="C278" t="str">
            <v>Passenger apron lighting</v>
          </cell>
        </row>
        <row r="279">
          <cell r="B279" t="str">
            <v>D1540</v>
          </cell>
          <cell r="C279" t="str">
            <v>Other aprons lighting</v>
          </cell>
        </row>
        <row r="280">
          <cell r="B280" t="str">
            <v>D1550</v>
          </cell>
          <cell r="C280" t="str">
            <v>Airfield signage</v>
          </cell>
        </row>
        <row r="281">
          <cell r="B281" t="str">
            <v>D1600</v>
          </cell>
          <cell r="C281" t="str">
            <v>Instrument Landing Systems (ILS)</v>
          </cell>
        </row>
        <row r="282">
          <cell r="B282" t="str">
            <v>D1610</v>
          </cell>
          <cell r="C282" t="str">
            <v>ILS 34R</v>
          </cell>
        </row>
        <row r="283">
          <cell r="B283" t="str">
            <v>D1620</v>
          </cell>
          <cell r="C283" t="str">
            <v>ILS 16L</v>
          </cell>
        </row>
        <row r="284">
          <cell r="B284" t="str">
            <v>D1630</v>
          </cell>
          <cell r="C284" t="str">
            <v>ILS 34L</v>
          </cell>
        </row>
        <row r="285">
          <cell r="B285" t="str">
            <v>D1640</v>
          </cell>
          <cell r="C285" t="str">
            <v>ILS 16R</v>
          </cell>
        </row>
        <row r="286">
          <cell r="B286" t="str">
            <v>D1700</v>
          </cell>
          <cell r="C286" t="str">
            <v>Airport Surveillance Radar (ASR)</v>
          </cell>
        </row>
        <row r="287">
          <cell r="B287" t="str">
            <v>D1710</v>
          </cell>
          <cell r="C287" t="str">
            <v>ASR building</v>
          </cell>
        </row>
        <row r="288">
          <cell r="B288" t="str">
            <v>D1720</v>
          </cell>
          <cell r="C288" t="str">
            <v>ASR equipment</v>
          </cell>
        </row>
        <row r="289">
          <cell r="B289" t="str">
            <v>D1730</v>
          </cell>
          <cell r="C289" t="str">
            <v>ASR site improvements</v>
          </cell>
        </row>
        <row r="290">
          <cell r="B290" t="str">
            <v>D1800</v>
          </cell>
          <cell r="C290" t="str">
            <v>VOR/DME</v>
          </cell>
        </row>
        <row r="291">
          <cell r="B291" t="str">
            <v>D1810</v>
          </cell>
          <cell r="C291" t="str">
            <v>VOR/DME shelter</v>
          </cell>
        </row>
        <row r="292">
          <cell r="B292" t="str">
            <v>D1820</v>
          </cell>
          <cell r="C292" t="str">
            <v>VOR/DME equipment</v>
          </cell>
        </row>
        <row r="293">
          <cell r="B293" t="str">
            <v>D1830</v>
          </cell>
          <cell r="C293" t="str">
            <v>VOR/DME site improvements</v>
          </cell>
        </row>
        <row r="294">
          <cell r="B294" t="str">
            <v>D1900</v>
          </cell>
          <cell r="C294" t="str">
            <v>Airside service and GSE roads</v>
          </cell>
        </row>
        <row r="295">
          <cell r="B295" t="str">
            <v>D2100</v>
          </cell>
          <cell r="C295" t="str">
            <v>Perimeter security facilities</v>
          </cell>
        </row>
        <row r="296">
          <cell r="B296" t="str">
            <v>D2110</v>
          </cell>
          <cell r="C296" t="str">
            <v>Airfield perimeter fence</v>
          </cell>
        </row>
        <row r="297">
          <cell r="B297" t="str">
            <v>D2120</v>
          </cell>
          <cell r="C297" t="str">
            <v>Airfield perimeter patrol road</v>
          </cell>
        </row>
        <row r="298">
          <cell r="B298" t="str">
            <v>D2200</v>
          </cell>
          <cell r="C298" t="str">
            <v>Midfield area drainage facilities</v>
          </cell>
        </row>
        <row r="299">
          <cell r="B299" t="str">
            <v>D2210</v>
          </cell>
          <cell r="C299" t="str">
            <v>North drainage pond</v>
          </cell>
        </row>
        <row r="300">
          <cell r="B300" t="str">
            <v>D2220</v>
          </cell>
          <cell r="C300" t="str">
            <v>North pump station</v>
          </cell>
        </row>
        <row r="301">
          <cell r="B301" t="str">
            <v>D2230</v>
          </cell>
          <cell r="C301" t="str">
            <v>South drainage pond</v>
          </cell>
        </row>
        <row r="302">
          <cell r="B302" t="str">
            <v>D2240</v>
          </cell>
          <cell r="C302" t="str">
            <v>South pump station</v>
          </cell>
        </row>
        <row r="303">
          <cell r="B303" t="str">
            <v>D2250</v>
          </cell>
          <cell r="C303" t="str">
            <v>Midfield ditches</v>
          </cell>
        </row>
        <row r="304">
          <cell r="B304" t="str">
            <v>D2260</v>
          </cell>
          <cell r="C304" t="str">
            <v>Midfield pipes/culverts</v>
          </cell>
        </row>
        <row r="305">
          <cell r="B305" t="str">
            <v>D2300</v>
          </cell>
          <cell r="C305" t="str">
            <v>West area drainage facilities</v>
          </cell>
        </row>
        <row r="306">
          <cell r="B306" t="str">
            <v>D2310</v>
          </cell>
          <cell r="C306" t="str">
            <v>West area ditches</v>
          </cell>
        </row>
        <row r="307">
          <cell r="B307" t="str">
            <v>D2320</v>
          </cell>
          <cell r="C307" t="str">
            <v>West area pipes/culverts</v>
          </cell>
        </row>
        <row r="308">
          <cell r="B308" t="str">
            <v>E1100</v>
          </cell>
          <cell r="C308" t="str">
            <v>Terminal area access system</v>
          </cell>
        </row>
        <row r="309">
          <cell r="B309" t="str">
            <v>E1110</v>
          </cell>
          <cell r="C309" t="str">
            <v>Passenger terminal access road</v>
          </cell>
        </row>
        <row r="310">
          <cell r="B310" t="str">
            <v>E1120</v>
          </cell>
          <cell r="C310" t="str">
            <v>Amiri Terminal access road</v>
          </cell>
        </row>
        <row r="311">
          <cell r="B311" t="str">
            <v>E1130</v>
          </cell>
          <cell r="C311" t="str">
            <v>South interchange</v>
          </cell>
        </row>
        <row r="312">
          <cell r="B312" t="str">
            <v>E1140</v>
          </cell>
          <cell r="C312" t="str">
            <v>Amiri interchange</v>
          </cell>
        </row>
        <row r="313">
          <cell r="B313" t="str">
            <v>E1150</v>
          </cell>
          <cell r="C313" t="str">
            <v>Passenger terminal area public roads</v>
          </cell>
        </row>
        <row r="314">
          <cell r="B314" t="str">
            <v>E1160</v>
          </cell>
          <cell r="C314" t="str">
            <v>Terminal area service roads</v>
          </cell>
        </row>
        <row r="315">
          <cell r="B315" t="str">
            <v>E1170</v>
          </cell>
          <cell r="C315" t="str">
            <v>Passenger terminal surface parking lots</v>
          </cell>
        </row>
        <row r="316">
          <cell r="B316" t="str">
            <v>E1180</v>
          </cell>
          <cell r="C316" t="str">
            <v>Service road security checkpoints</v>
          </cell>
        </row>
        <row r="317">
          <cell r="B317" t="str">
            <v>E1200</v>
          </cell>
          <cell r="C317" t="str">
            <v>Commercial area access system</v>
          </cell>
        </row>
        <row r="318">
          <cell r="B318" t="str">
            <v>E1210</v>
          </cell>
          <cell r="C318" t="str">
            <v>Commercial area road network</v>
          </cell>
        </row>
        <row r="319">
          <cell r="B319" t="str">
            <v>E1220</v>
          </cell>
          <cell r="C319" t="str">
            <v>Central interchange</v>
          </cell>
        </row>
        <row r="320">
          <cell r="B320" t="str">
            <v>E1300</v>
          </cell>
          <cell r="C320" t="str">
            <v>Service area access system</v>
          </cell>
        </row>
        <row r="321">
          <cell r="B321" t="str">
            <v>E1310</v>
          </cell>
          <cell r="C321" t="str">
            <v>Service area access road</v>
          </cell>
        </row>
        <row r="322">
          <cell r="B322" t="str">
            <v>E1320</v>
          </cell>
          <cell r="C322" t="str">
            <v>Runway tunnel</v>
          </cell>
        </row>
        <row r="323">
          <cell r="B323" t="str">
            <v>E1330</v>
          </cell>
          <cell r="C323" t="str">
            <v>Midfield area road network</v>
          </cell>
        </row>
        <row r="324">
          <cell r="B324" t="str">
            <v>E1340</v>
          </cell>
          <cell r="C324" t="str">
            <v>North interchange</v>
          </cell>
        </row>
        <row r="325">
          <cell r="B325" t="str">
            <v>E1400</v>
          </cell>
          <cell r="C325" t="str">
            <v>Road Landscaping</v>
          </cell>
        </row>
        <row r="326">
          <cell r="B326" t="str">
            <v>E2100</v>
          </cell>
          <cell r="C326" t="str">
            <v>Power distribution system</v>
          </cell>
        </row>
        <row r="327">
          <cell r="B327" t="str">
            <v>E2110</v>
          </cell>
          <cell r="C327" t="str">
            <v>Main substation</v>
          </cell>
        </row>
        <row r="328">
          <cell r="B328" t="str">
            <v>E2120</v>
          </cell>
          <cell r="C328" t="str">
            <v>Transformers - 11.4kV/380V &amp; Misc.substations</v>
          </cell>
        </row>
        <row r="329">
          <cell r="B329" t="str">
            <v>E2130</v>
          </cell>
          <cell r="C329" t="str">
            <v>Duct banks</v>
          </cell>
        </row>
        <row r="330">
          <cell r="B330" t="str">
            <v>E2140</v>
          </cell>
          <cell r="C330" t="str">
            <v>Electrical power cable</v>
          </cell>
        </row>
        <row r="331">
          <cell r="B331" t="str">
            <v>E2200</v>
          </cell>
          <cell r="C331" t="str">
            <v>Water distribution system</v>
          </cell>
        </row>
        <row r="332">
          <cell r="B332" t="str">
            <v>E2210</v>
          </cell>
          <cell r="C332" t="str">
            <v>Water storage tanks</v>
          </cell>
        </row>
        <row r="333">
          <cell r="B333" t="str">
            <v>E2220</v>
          </cell>
          <cell r="C333" t="str">
            <v>Potable water pump stations</v>
          </cell>
        </row>
        <row r="334">
          <cell r="B334" t="str">
            <v>E2230</v>
          </cell>
          <cell r="C334" t="str">
            <v>Potable water distribution lines</v>
          </cell>
        </row>
        <row r="335">
          <cell r="B335" t="str">
            <v>E2240</v>
          </cell>
          <cell r="C335" t="str">
            <v>Fire water pump stations</v>
          </cell>
        </row>
        <row r="336">
          <cell r="B336" t="str">
            <v>E2250</v>
          </cell>
          <cell r="C336" t="str">
            <v>Fire water distribution lines</v>
          </cell>
        </row>
        <row r="337">
          <cell r="B337" t="str">
            <v>E2260</v>
          </cell>
          <cell r="C337" t="str">
            <v>Fire hydrants</v>
          </cell>
        </row>
        <row r="338">
          <cell r="B338" t="str">
            <v>E2300</v>
          </cell>
          <cell r="C338" t="str">
            <v>Wastewater collection system</v>
          </cell>
        </row>
        <row r="339">
          <cell r="B339" t="str">
            <v>E2310</v>
          </cell>
          <cell r="C339" t="str">
            <v>Wastewater lift/pumping stations</v>
          </cell>
        </row>
        <row r="340">
          <cell r="B340" t="str">
            <v>E2320</v>
          </cell>
          <cell r="C340" t="str">
            <v>Wastewater collection lines</v>
          </cell>
        </row>
        <row r="341">
          <cell r="B341" t="str">
            <v>E2330</v>
          </cell>
          <cell r="C341" t="str">
            <v>Wastewater manholes</v>
          </cell>
        </row>
        <row r="342">
          <cell r="B342" t="str">
            <v>E2400</v>
          </cell>
          <cell r="C342" t="str">
            <v>Irrigation water system</v>
          </cell>
        </row>
        <row r="343">
          <cell r="B343" t="str">
            <v>E2410</v>
          </cell>
          <cell r="C343" t="str">
            <v>Irrigation storage tanks</v>
          </cell>
        </row>
        <row r="344">
          <cell r="B344" t="str">
            <v>E2420</v>
          </cell>
          <cell r="C344" t="str">
            <v>Irrigation pumps</v>
          </cell>
        </row>
        <row r="345">
          <cell r="B345" t="str">
            <v>E2430</v>
          </cell>
          <cell r="C345" t="str">
            <v>Irrigation water distribution lines</v>
          </cell>
        </row>
        <row r="346">
          <cell r="B346" t="str">
            <v>E2500</v>
          </cell>
          <cell r="C346" t="str">
            <v>Wastewater treatment plant (WWTP)</v>
          </cell>
        </row>
        <row r="347">
          <cell r="B347" t="str">
            <v>E2510</v>
          </cell>
          <cell r="C347" t="str">
            <v>WWTP building</v>
          </cell>
        </row>
        <row r="348">
          <cell r="B348" t="str">
            <v>E2520</v>
          </cell>
          <cell r="C348" t="str">
            <v>WWTP equipment</v>
          </cell>
        </row>
        <row r="349">
          <cell r="B349" t="str">
            <v>E2530</v>
          </cell>
          <cell r="C349" t="str">
            <v>WWTP ponds</v>
          </cell>
        </row>
        <row r="350">
          <cell r="B350" t="str">
            <v>E2540</v>
          </cell>
          <cell r="C350" t="str">
            <v>WWTP site improvements</v>
          </cell>
        </row>
        <row r="351">
          <cell r="B351" t="str">
            <v>E2550</v>
          </cell>
          <cell r="C351" t="str">
            <v>WWTP access road</v>
          </cell>
        </row>
        <row r="352">
          <cell r="B352" t="str">
            <v>E2600</v>
          </cell>
          <cell r="C352" t="str">
            <v>Solid waste handling facility (SWHF)</v>
          </cell>
        </row>
        <row r="353">
          <cell r="B353" t="str">
            <v>E2610</v>
          </cell>
          <cell r="C353" t="str">
            <v>SWHF building</v>
          </cell>
        </row>
        <row r="354">
          <cell r="B354" t="str">
            <v>E2620</v>
          </cell>
          <cell r="C354" t="str">
            <v>SWHF Incinerators/equipment</v>
          </cell>
        </row>
        <row r="355">
          <cell r="B355" t="str">
            <v>E2630</v>
          </cell>
          <cell r="C355" t="str">
            <v>SWHF site improvements</v>
          </cell>
        </row>
        <row r="356">
          <cell r="B356" t="str">
            <v>E2700</v>
          </cell>
          <cell r="C356" t="str">
            <v>Communications / special systems</v>
          </cell>
        </row>
        <row r="357">
          <cell r="B357" t="str">
            <v>E2800</v>
          </cell>
          <cell r="C357" t="str">
            <v>Utility tunnel (midfield)</v>
          </cell>
        </row>
        <row r="358">
          <cell r="B358" t="str">
            <v>F1100</v>
          </cell>
          <cell r="C358" t="str">
            <v>Site investigations</v>
          </cell>
        </row>
        <row r="359">
          <cell r="B359" t="str">
            <v>F1110</v>
          </cell>
          <cell r="C359" t="str">
            <v>Topographic survey</v>
          </cell>
        </row>
        <row r="360">
          <cell r="B360" t="str">
            <v>F1120</v>
          </cell>
          <cell r="C360" t="str">
            <v>Geotechnical/bathymetric investigations</v>
          </cell>
        </row>
        <row r="361">
          <cell r="B361" t="str">
            <v>F1200</v>
          </cell>
          <cell r="C361" t="str">
            <v>Land reclamation</v>
          </cell>
        </row>
        <row r="362">
          <cell r="B362" t="str">
            <v>F1300</v>
          </cell>
          <cell r="C362" t="str">
            <v>Dikes</v>
          </cell>
        </row>
        <row r="363">
          <cell r="B363" t="str">
            <v>F1310</v>
          </cell>
          <cell r="C363" t="str">
            <v>Rehabilitate existing dike</v>
          </cell>
        </row>
        <row r="364">
          <cell r="B364" t="str">
            <v>F1320</v>
          </cell>
          <cell r="C364" t="str">
            <v>Construct new dike</v>
          </cell>
        </row>
        <row r="365">
          <cell r="B365" t="str">
            <v>F1400</v>
          </cell>
          <cell r="C365" t="str">
            <v>Mass earthworks</v>
          </cell>
        </row>
        <row r="366">
          <cell r="B366" t="str">
            <v>F1500</v>
          </cell>
          <cell r="C366" t="str">
            <v>Environmental study</v>
          </cell>
        </row>
        <row r="367">
          <cell r="B367" t="str">
            <v>F1510</v>
          </cell>
          <cell r="C367" t="str">
            <v>E + E subcontract</v>
          </cell>
        </row>
        <row r="368">
          <cell r="B368" t="str">
            <v>F1600</v>
          </cell>
          <cell r="C368" t="str">
            <v>Clearance of site and environs</v>
          </cell>
        </row>
        <row r="369">
          <cell r="B369" t="str">
            <v>F1610</v>
          </cell>
          <cell r="C369" t="str">
            <v>Remove unsuitable soil materials - rubbish tip</v>
          </cell>
        </row>
        <row r="370">
          <cell r="B370" t="str">
            <v>F1620</v>
          </cell>
          <cell r="C370" t="str">
            <v>Relocate communications tower - Seabase</v>
          </cell>
        </row>
        <row r="371">
          <cell r="B371" t="str">
            <v>F1630</v>
          </cell>
          <cell r="C371" t="str">
            <v>Relocate communications tower - desal plant</v>
          </cell>
        </row>
        <row r="372">
          <cell r="B372" t="str">
            <v>X1100</v>
          </cell>
          <cell r="C372" t="str">
            <v>Site mobilization</v>
          </cell>
        </row>
        <row r="373">
          <cell r="B373" t="str">
            <v>X1110</v>
          </cell>
          <cell r="C373" t="str">
            <v>Site Office</v>
          </cell>
        </row>
        <row r="374">
          <cell r="B374" t="str">
            <v>X1120</v>
          </cell>
          <cell r="C374" t="str">
            <v>Boundary fence</v>
          </cell>
        </row>
        <row r="375">
          <cell r="B375" t="str">
            <v>X1130</v>
          </cell>
          <cell r="C375" t="str">
            <v>Construction roads</v>
          </cell>
        </row>
        <row r="376">
          <cell r="B376" t="str">
            <v>X1140</v>
          </cell>
          <cell r="C376" t="str">
            <v>Visitor center</v>
          </cell>
        </row>
        <row r="377">
          <cell r="B377" t="str">
            <v>X1150</v>
          </cell>
          <cell r="C377" t="str">
            <v>Utility connections</v>
          </cell>
        </row>
        <row r="378">
          <cell r="B378" t="str">
            <v>X1160</v>
          </cell>
          <cell r="C378" t="str">
            <v>Batch plants</v>
          </cell>
        </row>
        <row r="379">
          <cell r="B379" t="str">
            <v>X1170</v>
          </cell>
          <cell r="C379" t="str">
            <v>Construction camps</v>
          </cell>
        </row>
        <row r="380">
          <cell r="B380" t="str">
            <v>X1180</v>
          </cell>
          <cell r="C380" t="str">
            <v>Labor housing areas</v>
          </cell>
        </row>
        <row r="381">
          <cell r="B381" t="str">
            <v>X1300</v>
          </cell>
          <cell r="C381" t="str">
            <v>Special studies</v>
          </cell>
        </row>
        <row r="382">
          <cell r="B382" t="str">
            <v>X1310</v>
          </cell>
          <cell r="C382" t="str">
            <v>Security master plan</v>
          </cell>
        </row>
        <row r="383">
          <cell r="B383" t="str">
            <v>X1320</v>
          </cell>
          <cell r="C383" t="str">
            <v>Signage &amp; graphics master plan</v>
          </cell>
        </row>
        <row r="384">
          <cell r="B384" t="str">
            <v>X1330</v>
          </cell>
          <cell r="C384" t="str">
            <v>IT, telecommunications &amp; specialty systems study</v>
          </cell>
        </row>
        <row r="385">
          <cell r="B385" t="str">
            <v>X1700</v>
          </cell>
          <cell r="C385" t="str">
            <v>Other costs</v>
          </cell>
        </row>
        <row r="386">
          <cell r="B386" t="str">
            <v>X1730</v>
          </cell>
          <cell r="C386" t="str">
            <v>Project Insurances</v>
          </cell>
        </row>
        <row r="387">
          <cell r="B387" t="str">
            <v>X1810</v>
          </cell>
          <cell r="C387" t="str">
            <v>Professional EPCM Services</v>
          </cell>
        </row>
        <row r="388">
          <cell r="B388" t="str">
            <v>X1820</v>
          </cell>
          <cell r="C388" t="str">
            <v>Other Technical Services</v>
          </cell>
        </row>
        <row r="389">
          <cell r="B389" t="str">
            <v>X1910</v>
          </cell>
          <cell r="C389" t="str">
            <v>Contingency</v>
          </cell>
        </row>
        <row r="390">
          <cell r="B390" t="str">
            <v>X1920</v>
          </cell>
          <cell r="C390" t="str">
            <v>Escalation</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otes"/>
      <sheetName val="SUMM"/>
      <sheetName val="HQ-TO"/>
      <sheetName val="FF&amp;E_SUMM"/>
      <sheetName val="FF&amp;E_TO"/>
      <sheetName val="BSMT CARPARK_SUMM"/>
      <sheetName val="BSMT CARPARK-TO"/>
      <sheetName val="Ext Works_HQ_SUMM"/>
      <sheetName val="Ext Works-TO-HQ"/>
      <sheetName val="FLYSHEETS"/>
    </sheetNames>
    <sheetDataSet>
      <sheetData sheetId="0" refreshError="1"/>
      <sheetData sheetId="1" refreshError="1"/>
      <sheetData sheetId="2" refreshError="1"/>
      <sheetData sheetId="3">
        <row r="6">
          <cell r="A6" t="str">
            <v>Document : Variation Schematic Design Estimate</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tCal"/>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lanning"/>
      <sheetName val="Schedule"/>
      <sheetName val="Cost"/>
      <sheetName val="E Value (For Reference)"/>
      <sheetName val="Summary (For Reference)"/>
    </sheetNames>
    <sheetDataSet>
      <sheetData sheetId="0"/>
      <sheetData sheetId="1"/>
      <sheetData sheetId="2"/>
      <sheetData sheetId="3"/>
      <sheetData sheetId="4"/>
      <sheetData sheetId="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Pricing-Supply"/>
      <sheetName val="Drop-Down"/>
      <sheetName val="Conn. Plates"/>
      <sheetName val="Formulas"/>
      <sheetName val="Paint"/>
      <sheetName val="Mtl. summary"/>
      <sheetName val="102,108,109"/>
    </sheetNames>
    <sheetDataSet>
      <sheetData sheetId="0" refreshError="1"/>
      <sheetData sheetId="1" refreshError="1"/>
      <sheetData sheetId="2"/>
      <sheetData sheetId="3" refreshError="1"/>
      <sheetData sheetId="4" refreshError="1"/>
      <sheetData sheetId="5">
        <row r="4">
          <cell r="F4" t="str">
            <v>N.A.</v>
          </cell>
        </row>
        <row r="5">
          <cell r="F5" t="str">
            <v>Shop Primer</v>
          </cell>
        </row>
        <row r="6">
          <cell r="F6" t="str">
            <v>Epoxy Primer</v>
          </cell>
        </row>
        <row r="7">
          <cell r="F7" t="str">
            <v>Zinc Phospate Primer</v>
          </cell>
        </row>
        <row r="8">
          <cell r="F8" t="str">
            <v>Zinc-rich ethyl silicate Primer</v>
          </cell>
        </row>
        <row r="9">
          <cell r="F9" t="str">
            <v>Zinc rich epoxy primer (Barrier 77)</v>
          </cell>
        </row>
        <row r="10">
          <cell r="F10" t="str">
            <v>Zinc rich epoxy primer (Barrier 80)</v>
          </cell>
        </row>
        <row r="11">
          <cell r="F11" t="str">
            <v>Alkyd based primer with zinc phosphate</v>
          </cell>
        </row>
      </sheetData>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ly Chore Schedule"/>
      <sheetName val="Sheet1"/>
    </sheetNames>
    <sheetDataSet>
      <sheetData sheetId="0">
        <row r="3">
          <cell r="C3">
            <v>43947</v>
          </cell>
        </row>
      </sheetData>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q-TEMP"/>
      <sheetName val="sum-TEMP"/>
      <sheetName val="BQ"/>
      <sheetName val="BQ-sum"/>
      <sheetName val="BQ External"/>
      <sheetName val="EXT.(explain)"/>
      <sheetName val="Siteex"/>
      <sheetName val="SubmitCal"/>
      <sheetName val=" GULF"/>
      <sheetName val="HQ-TO"/>
      <sheetName val="Cash2"/>
      <sheetName val="Z"/>
      <sheetName val="Add2-om-mep"/>
      <sheetName val="Cost Model Complete 1"/>
      <sheetName val="Sch. Areas"/>
      <sheetName val="HVAC BoQ"/>
      <sheetName val="Summary"/>
      <sheetName val="Plumbing FROM bILL"/>
      <sheetName val="FINISH 032400PMLD"/>
      <sheetName val="Sheet2"/>
      <sheetName val="Bill 8"/>
      <sheetName val="MOS-NOV'08"/>
      <sheetName val="Forecast"/>
      <sheetName val="Testing"/>
      <sheetName val="Feed"/>
      <sheetName val="Details"/>
      <sheetName val="Raw Data"/>
      <sheetName val="Macro custom function"/>
      <sheetName val="Electrical (n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ing"/>
    </sheetNames>
    <sheetDataSet>
      <sheetData sheetId="0" refreshError="1">
        <row r="8">
          <cell r="E8">
            <v>65.62</v>
          </cell>
        </row>
        <row r="9">
          <cell r="E9">
            <v>59.04</v>
          </cell>
        </row>
        <row r="10">
          <cell r="E10">
            <v>56</v>
          </cell>
        </row>
        <row r="11">
          <cell r="E11">
            <v>3.2809999999999999E-2</v>
          </cell>
        </row>
        <row r="12">
          <cell r="E12">
            <v>0.16400000000000001</v>
          </cell>
        </row>
        <row r="15">
          <cell r="E15">
            <v>122</v>
          </cell>
        </row>
        <row r="16">
          <cell r="E16">
            <v>117</v>
          </cell>
        </row>
        <row r="17">
          <cell r="E17">
            <v>64</v>
          </cell>
        </row>
        <row r="18">
          <cell r="E18">
            <v>59</v>
          </cell>
        </row>
        <row r="21">
          <cell r="E21">
            <v>24.84</v>
          </cell>
        </row>
        <row r="22">
          <cell r="E22">
            <v>2.1899999999999999E-2</v>
          </cell>
        </row>
        <row r="23">
          <cell r="E23">
            <v>0.8</v>
          </cell>
        </row>
        <row r="26">
          <cell r="E26">
            <v>0.5</v>
          </cell>
        </row>
        <row r="27">
          <cell r="E27">
            <v>0.5</v>
          </cell>
        </row>
        <row r="30">
          <cell r="E30">
            <v>1000</v>
          </cell>
        </row>
        <row r="31">
          <cell r="E31">
            <v>800</v>
          </cell>
        </row>
        <row r="32">
          <cell r="E32">
            <v>1000</v>
          </cell>
        </row>
        <row r="33">
          <cell r="E33">
            <v>500</v>
          </cell>
        </row>
        <row r="35">
          <cell r="E35">
            <v>417000000</v>
          </cell>
        </row>
        <row r="36">
          <cell r="E36">
            <v>1.95</v>
          </cell>
        </row>
        <row r="37">
          <cell r="E37">
            <v>493.2</v>
          </cell>
        </row>
        <row r="43">
          <cell r="D43">
            <v>55.56</v>
          </cell>
          <cell r="E43">
            <v>0.08</v>
          </cell>
          <cell r="F43">
            <v>0.08</v>
          </cell>
        </row>
        <row r="44">
          <cell r="D44">
            <v>0.47899999999999998</v>
          </cell>
          <cell r="E44">
            <v>0.25</v>
          </cell>
          <cell r="F44">
            <v>0.25</v>
          </cell>
        </row>
        <row r="45">
          <cell r="D45">
            <v>1076.54</v>
          </cell>
          <cell r="E45">
            <v>1.6930000000000001E-2</v>
          </cell>
          <cell r="F45">
            <v>1.6930000000000001E-2</v>
          </cell>
        </row>
        <row r="46">
          <cell r="D46">
            <v>8.2299999999999998E-2</v>
          </cell>
          <cell r="E46">
            <v>1.5100000000000001E-2</v>
          </cell>
          <cell r="F46">
            <v>1.5100000000000001E-2</v>
          </cell>
        </row>
        <row r="47">
          <cell r="D47">
            <v>9.9999999999999995E-7</v>
          </cell>
          <cell r="E47">
            <v>2E-3</v>
          </cell>
          <cell r="F47">
            <v>2E-3</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
      <sheetName val="Pricing-Erection "/>
      <sheetName val="Pricing-Supply"/>
      <sheetName val="Review"/>
      <sheetName val="Drop-Down"/>
      <sheetName val="Conn. Plates"/>
      <sheetName val="Formulas"/>
      <sheetName val="Paint"/>
      <sheetName val="Mtl. summary"/>
      <sheetName val="MATERIAL TAKE OFF sheet"/>
    </sheetNames>
    <sheetDataSet>
      <sheetData sheetId="0"/>
      <sheetData sheetId="1"/>
      <sheetData sheetId="2">
        <row r="99">
          <cell r="AC99">
            <v>9158.3453886434563</v>
          </cell>
        </row>
      </sheetData>
      <sheetData sheetId="3">
        <row r="1">
          <cell r="K1" t="str">
            <v>AED</v>
          </cell>
        </row>
      </sheetData>
      <sheetData sheetId="4">
        <row r="1">
          <cell r="A1" t="str">
            <v>YES</v>
          </cell>
          <cell r="J1" t="str">
            <v>Abu Dhabi - UAE</v>
          </cell>
        </row>
        <row r="2">
          <cell r="A2" t="str">
            <v>NO</v>
          </cell>
          <cell r="J2" t="str">
            <v>Ajman - UAE</v>
          </cell>
        </row>
        <row r="3">
          <cell r="J3" t="str">
            <v>Al Ain - UAE</v>
          </cell>
        </row>
        <row r="4">
          <cell r="J4" t="str">
            <v>Algeria</v>
          </cell>
        </row>
        <row r="5">
          <cell r="J5" t="str">
            <v>Bahrain</v>
          </cell>
        </row>
        <row r="6">
          <cell r="J6" t="str">
            <v>Dammam - Saudi</v>
          </cell>
        </row>
        <row r="7">
          <cell r="J7" t="str">
            <v>Dubai - UAE</v>
          </cell>
        </row>
        <row r="8">
          <cell r="J8" t="str">
            <v>Fujairah - UAE</v>
          </cell>
        </row>
        <row r="9">
          <cell r="J9" t="str">
            <v>Guinea</v>
          </cell>
        </row>
        <row r="10">
          <cell r="J10" t="str">
            <v>Iraq</v>
          </cell>
        </row>
        <row r="11">
          <cell r="J11" t="str">
            <v>Jeddah - Saudi</v>
          </cell>
        </row>
        <row r="12">
          <cell r="J12" t="str">
            <v>Khobar - Saudi</v>
          </cell>
        </row>
        <row r="13">
          <cell r="J13" t="str">
            <v>Kuwait</v>
          </cell>
        </row>
        <row r="14">
          <cell r="J14" t="str">
            <v>Libya</v>
          </cell>
        </row>
        <row r="15">
          <cell r="J15" t="str">
            <v>Oman</v>
          </cell>
        </row>
        <row r="16">
          <cell r="J16" t="str">
            <v>Qatar</v>
          </cell>
        </row>
        <row r="17">
          <cell r="J17" t="str">
            <v>RAK - UAE</v>
          </cell>
        </row>
        <row r="18">
          <cell r="J18" t="str">
            <v>Riyadh - Saudi</v>
          </cell>
        </row>
        <row r="19">
          <cell r="J19" t="str">
            <v>Sharjah - UAE</v>
          </cell>
        </row>
        <row r="20">
          <cell r="J20" t="str">
            <v>Tunisia</v>
          </cell>
        </row>
        <row r="21">
          <cell r="J21" t="str">
            <v>Turkemenistan</v>
          </cell>
        </row>
        <row r="22">
          <cell r="J22" t="str">
            <v>UAQ - UAE</v>
          </cell>
        </row>
        <row r="23">
          <cell r="J23" t="str">
            <v>Vietnam</v>
          </cell>
        </row>
        <row r="24">
          <cell r="J24" t="str">
            <v>Makkah - Saudi</v>
          </cell>
        </row>
        <row r="25">
          <cell r="J25" t="str">
            <v>Holland</v>
          </cell>
        </row>
        <row r="26">
          <cell r="J26" t="str">
            <v>JAFZA</v>
          </cell>
        </row>
      </sheetData>
      <sheetData sheetId="5"/>
      <sheetData sheetId="6"/>
      <sheetData sheetId="7">
        <row r="4">
          <cell r="F4" t="str">
            <v>N.A.</v>
          </cell>
        </row>
        <row r="13">
          <cell r="F13" t="str">
            <v>N.A.</v>
          </cell>
        </row>
        <row r="14">
          <cell r="F14" t="str">
            <v>Zinc Phospate Intermediate Coat</v>
          </cell>
        </row>
        <row r="15">
          <cell r="F15" t="str">
            <v>High build epoxy intermediate coat</v>
          </cell>
        </row>
        <row r="16">
          <cell r="F16" t="str">
            <v>High build MIO epoxy intermediate coat</v>
          </cell>
        </row>
        <row r="18">
          <cell r="F18" t="str">
            <v>N.A.</v>
          </cell>
        </row>
        <row r="19">
          <cell r="F19" t="str">
            <v>Zinc phosphate epoxy coating</v>
          </cell>
        </row>
        <row r="20">
          <cell r="F20" t="str">
            <v>High solids epoxy mastic coating</v>
          </cell>
        </row>
        <row r="21">
          <cell r="F21" t="str">
            <v>High solids polyamine cured epoxy mastic coating</v>
          </cell>
        </row>
        <row r="22">
          <cell r="F22" t="str">
            <v>Epoxy topcoat</v>
          </cell>
        </row>
        <row r="23">
          <cell r="F23" t="str">
            <v>Polyurethane topcoat (All Colours)</v>
          </cell>
        </row>
        <row r="24">
          <cell r="F24" t="str">
            <v>Polyurethane topcoat (Base 1 - 3 Colours)</v>
          </cell>
        </row>
        <row r="25">
          <cell r="F25" t="str">
            <v>Polyurethane topcoat (RAL 9006)</v>
          </cell>
        </row>
        <row r="26">
          <cell r="F26" t="str">
            <v>Aliphatic polyurethane topcoat</v>
          </cell>
        </row>
        <row r="27">
          <cell r="F27" t="str">
            <v>Alkyd based topcoat</v>
          </cell>
        </row>
        <row r="36">
          <cell r="B36" t="str">
            <v>Shop Primer</v>
          </cell>
        </row>
        <row r="37">
          <cell r="B37" t="str">
            <v>Primer</v>
          </cell>
        </row>
        <row r="38">
          <cell r="B38" t="str">
            <v>Int. Coat</v>
          </cell>
        </row>
        <row r="39">
          <cell r="B39" t="str">
            <v>Top Coat</v>
          </cell>
        </row>
        <row r="40">
          <cell r="B40" t="str">
            <v>Thinner</v>
          </cell>
        </row>
        <row r="41">
          <cell r="B41" t="str">
            <v>Cleaner</v>
          </cell>
        </row>
      </sheetData>
      <sheetData sheetId="8"/>
      <sheetData sheetId="9">
        <row r="40">
          <cell r="H40">
            <v>58503.7</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sheetNames>
    <definedNames>
      <definedName name="iteration"/>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F COST ITEM"/>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otes"/>
      <sheetName val="FLYSHEET B15"/>
      <sheetName val="OBI Template Bill 15"/>
      <sheetName val="Bill 15 - Concourse C"/>
      <sheetName val="FLYSHEET GS"/>
      <sheetName val="GS"/>
      <sheetName val="③赤紙(日文)"/>
    </sheetNames>
    <sheetDataSet>
      <sheetData sheetId="0" refreshError="1"/>
      <sheetData sheetId="1">
        <row r="9">
          <cell r="B9" t="str">
            <v>Notes</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  stair"/>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chedule- SPace Frame"/>
    </sheetNames>
    <definedNames>
      <definedName name="Number_of_Payments"/>
    </defined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I SNWE"/>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e1"/>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ummary"/>
      <sheetName val="Total Bill "/>
      <sheetName val="Labour Day Rate"/>
      <sheetName val="Equip Day Rate"/>
      <sheetName val="Resident Engineer"/>
      <sheetName val="Doha WBS Clean"/>
      <sheetName val="Mtl "/>
      <sheetName val="Summary"/>
      <sheetName val="Sheet4"/>
      <sheetName val="General"/>
    </sheetNames>
    <sheetDataSet>
      <sheetData sheetId="0" refreshError="1"/>
      <sheetData sheetId="1" refreshError="1"/>
      <sheetData sheetId="2" refreshError="1"/>
      <sheetData sheetId="3" refreshError="1"/>
      <sheetData sheetId="4" refreshError="1"/>
      <sheetData sheetId="5">
        <row r="5">
          <cell r="W5" t="str">
            <v>C01</v>
          </cell>
        </row>
      </sheetData>
      <sheetData sheetId="6">
        <row r="1">
          <cell r="B1">
            <v>2.8</v>
          </cell>
        </row>
      </sheetData>
      <sheetData sheetId="7"/>
      <sheetData sheetId="8" refreshError="1"/>
      <sheetData sheetId="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  stair"/>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CS PIPING"/>
      <sheetName val="EVAPORATOR"/>
      <sheetName val="HEAT EX"/>
      <sheetName val="RO"/>
      <sheetName val="HP PUMP"/>
      <sheetName val="SS PIPE"/>
      <sheetName val="CHEM. TANK"/>
      <sheetName val="STL STR"/>
      <sheetName val="stl2"/>
      <sheetName val="CRANE"/>
      <sheetName val="Ver-Pump"/>
      <sheetName val="SEE WATER"/>
      <sheetName val="BLR"/>
      <sheetName val="w't table"/>
      <sheetName val="d-7"/>
      <sheetName val="BOQ-E"/>
      <sheetName val="C3"/>
      <sheetName val="QUOTE_E"/>
      <sheetName val="Sheet1"/>
      <sheetName val="기계내역서"/>
      <sheetName val="Sheet2"/>
      <sheetName val="Calendar"/>
      <sheetName val="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sheetName val="Trend Sum"/>
      <sheetName val="Q&amp;AE"/>
      <sheetName val="Commitment DC"/>
      <sheetName val="Detail"/>
      <sheetName val="SUS Rev 5"/>
      <sheetName val="MCC Rev 5"/>
      <sheetName val="Contingency"/>
      <sheetName val="COC"/>
      <sheetName val="Escalation"/>
      <sheetName val="Optio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E1_GC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Erection "/>
      <sheetName val="Pricing-Supply"/>
      <sheetName val="Review"/>
      <sheetName val="Drop-Down"/>
      <sheetName val="Conn. Plates"/>
      <sheetName val="Formulas"/>
      <sheetName val="Paint"/>
      <sheetName val="Mtl. summary"/>
      <sheetName val="Material Take off"/>
      <sheetName val="Sheet1"/>
      <sheetName val="C1ㅇ"/>
    </sheetNames>
    <sheetDataSet>
      <sheetData sheetId="0"/>
      <sheetData sheetId="1"/>
      <sheetData sheetId="2">
        <row r="1">
          <cell r="K1" t="str">
            <v>AED</v>
          </cell>
        </row>
      </sheetData>
      <sheetData sheetId="3">
        <row r="1">
          <cell r="A1" t="str">
            <v>YES</v>
          </cell>
        </row>
      </sheetData>
      <sheetData sheetId="4"/>
      <sheetData sheetId="5"/>
      <sheetData sheetId="6">
        <row r="4">
          <cell r="F4" t="str">
            <v>N.A.</v>
          </cell>
        </row>
      </sheetData>
      <sheetData sheetId="7"/>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sh ot (2)"/>
      <sheetName val="Book2"/>
    </sheetNames>
    <definedNames>
      <definedName name="es" refersTo="#REF!"/>
      <definedName name="Estimating_Click" refersTo="#REF!"/>
      <definedName name="Estimating_Click_PDBT" refersTo="#REF!"/>
      <definedName name="Home_Ofc"/>
      <definedName name="TABLE" refersTo="#REF!"/>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SubmitCal"/>
      <sheetName val="Notes"/>
      <sheetName val="Raw Data"/>
      <sheetName val="Assumptions"/>
      <sheetName val="@risk rents and incentives"/>
      <sheetName val="Car park lease"/>
      <sheetName val="Net rent analysis"/>
      <sheetName val="C1ㅇ"/>
      <sheetName val="Cash2"/>
      <sheetName val="Z"/>
      <sheetName val="CIF COST ITEM"/>
      <sheetName val="Lstsub"/>
      <sheetName val="Doha WBS Clean"/>
      <sheetName val="Option"/>
      <sheetName val="Basis"/>
      <sheetName val="Bill 1"/>
      <sheetName val="Bill 2"/>
      <sheetName val="Bill 3"/>
      <sheetName val="Bill 4"/>
      <sheetName val="Bill 5"/>
      <sheetName val="Bill 6"/>
      <sheetName val="Bill 7"/>
      <sheetName val="COST"/>
      <sheetName val="C3"/>
      <sheetName val="Cashflow"/>
      <sheetName val="S-C+Market"/>
      <sheetName val="Ramp data"/>
      <sheetName val="Day work"/>
      <sheetName val="Lower Ground"/>
      <sheetName val="Income"/>
      <sheetName val="Letting"/>
      <sheetName val="UBR"/>
      <sheetName val="Sheet1"/>
      <sheetName val="#REF"/>
      <sheetName val="Inputs"/>
      <sheetName val="PPlay_Data"/>
      <sheetName val="Cap Cost"/>
      <sheetName val="Control"/>
      <sheetName val="Data_Sheet"/>
      <sheetName val="RLV Calc"/>
      <sheetName val="Costs (dev)"/>
      <sheetName val="Summary"/>
      <sheetName val="Bluewater NPV - sell January"/>
      <sheetName val="Calcs"/>
      <sheetName val="Upper Ground"/>
      <sheetName val="Financial Summary"/>
      <sheetName val="D&amp;C Calcs"/>
      <sheetName val="CA Upside_Downside Old"/>
      <sheetName val="EASEL CA Example"/>
      <sheetName val="Rates"/>
      <sheetName val="2-Conc"/>
      <sheetName val="산근"/>
      <sheetName val="대비표"/>
      <sheetName val="LEGEND"/>
      <sheetName val="Sum"/>
      <sheetName val="B5"/>
      <sheetName val="B7"/>
      <sheetName val="B9"/>
      <sheetName val="CT Thang Mo"/>
      <sheetName val="S-400"/>
      <sheetName val="DGchitiet "/>
      <sheetName val="REINF-WTM"/>
      <sheetName val=""/>
      <sheetName val="Raw_Data"/>
      <sheetName val="@risk_rents_and_incentives"/>
      <sheetName val="Car_park_lease"/>
      <sheetName val="Net_rent_analysis"/>
      <sheetName val="CT_Thang_Mo"/>
      <sheetName val="DGchitiet_"/>
      <sheetName val="CIF_COST_ITEM"/>
      <sheetName val="Doha_WBS_Clean"/>
      <sheetName val="Bill_1"/>
      <sheetName val="Bill_2"/>
      <sheetName val="Bill_3"/>
      <sheetName val="Bill_4"/>
      <sheetName val="Bill_5"/>
      <sheetName val="Bill_6"/>
      <sheetName val="Bill_7"/>
      <sheetName val="Ramp_data"/>
      <sheetName val="Day_work"/>
      <sheetName val="Lower_Ground"/>
      <sheetName val="Cap_Cost"/>
      <sheetName val="RLV_Calc"/>
      <sheetName val="Costs_(dev)"/>
      <sheetName val="Bluewater_NPV_-_sell_January"/>
      <sheetName val="Upper_Ground"/>
      <sheetName val="Financial_Summary"/>
      <sheetName val="D&amp;C_Calcs"/>
      <sheetName val="CA_Upside_Downside_Old"/>
      <sheetName val="EASEL_CA_Example"/>
      <sheetName val="FitOutConfCentre"/>
      <sheetName val="MTP"/>
      <sheetName val="MTP1"/>
      <sheetName val="Z- GENERAL PRICE SUMMARY"/>
      <sheetName val="WITHOUT C&amp;I PROFIT (3)"/>
      <sheetName val="OIL SYST DATA SHTS"/>
      <sheetName val="집계표"/>
      <sheetName val="SPT_vs_PHI2"/>
      <sheetName val="Price Schedule"/>
      <sheetName val="간접비내역-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tOutConfCentre"/>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2"/>
      <sheetName val="Z"/>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EC9A1-40B5-4722-81B1-ABF793E91CBA}">
  <sheetPr>
    <pageSetUpPr fitToPage="1"/>
  </sheetPr>
  <dimension ref="A1:ID98"/>
  <sheetViews>
    <sheetView showGridLines="0" tabSelected="1" showRuler="0" zoomScale="85" zoomScaleNormal="100" zoomScalePageLayoutView="70" workbookViewId="0">
      <pane ySplit="6" topLeftCell="A7" activePane="bottomLeft" state="frozen"/>
      <selection pane="bottomLeft" activeCell="D3" sqref="D3"/>
    </sheetView>
  </sheetViews>
  <sheetFormatPr defaultColWidth="8.7109375" defaultRowHeight="30" customHeight="1" x14ac:dyDescent="0.25"/>
  <cols>
    <col min="1" max="1" width="4.42578125" style="7" customWidth="1"/>
    <col min="2" max="2" width="8.28515625" style="7" bestFit="1" customWidth="1"/>
    <col min="3" max="3" width="9.28515625" style="7" bestFit="1" customWidth="1"/>
    <col min="4" max="4" width="14.7109375" customWidth="1"/>
    <col min="5" max="5" width="11.7109375" customWidth="1"/>
    <col min="6" max="6" width="6.42578125" customWidth="1"/>
    <col min="7" max="7" width="10.7109375" customWidth="1"/>
    <col min="8" max="8" width="9.42578125" style="9" bestFit="1" customWidth="1"/>
    <col min="9" max="9" width="9.85546875" style="9" bestFit="1" customWidth="1"/>
    <col min="10" max="10" width="9.85546875" bestFit="1" customWidth="1"/>
    <col min="11" max="11" width="9.85546875" hidden="1" customWidth="1"/>
    <col min="12" max="12" width="6.7109375" hidden="1" customWidth="1"/>
    <col min="13" max="13" width="12.140625" bestFit="1" customWidth="1"/>
    <col min="14" max="14" width="2.7109375" customWidth="1"/>
    <col min="15" max="238" width="2.42578125" customWidth="1"/>
  </cols>
  <sheetData>
    <row r="1" spans="1:238" ht="24" customHeight="1" x14ac:dyDescent="0.45">
      <c r="A1" s="1" t="s">
        <v>0</v>
      </c>
      <c r="B1" s="69" t="s">
        <v>1</v>
      </c>
      <c r="C1" s="1"/>
      <c r="E1" s="2"/>
      <c r="F1" s="3"/>
      <c r="G1" s="3"/>
      <c r="H1" s="4"/>
      <c r="I1" s="4"/>
      <c r="J1" s="3"/>
      <c r="K1" s="3"/>
      <c r="L1" s="3"/>
      <c r="M1" s="5"/>
      <c r="O1" s="6"/>
    </row>
    <row r="2" spans="1:238" ht="15.4" customHeight="1" x14ac:dyDescent="0.35">
      <c r="A2" s="7" t="s">
        <v>2</v>
      </c>
      <c r="B2" s="69" t="s">
        <v>157</v>
      </c>
      <c r="E2" s="8"/>
      <c r="L2">
        <v>10000</v>
      </c>
      <c r="M2" s="5"/>
      <c r="O2" s="10"/>
    </row>
    <row r="3" spans="1:238" ht="17.649999999999999" customHeight="1" x14ac:dyDescent="0.25">
      <c r="A3" s="7" t="s">
        <v>3</v>
      </c>
      <c r="E3" s="11"/>
      <c r="F3" s="12"/>
      <c r="G3" s="12"/>
      <c r="H3" s="13"/>
      <c r="I3" s="14">
        <v>44682</v>
      </c>
      <c r="J3" s="14"/>
      <c r="K3" s="12"/>
      <c r="L3" s="5">
        <f>30*8</f>
        <v>240</v>
      </c>
      <c r="O3" s="10"/>
    </row>
    <row r="4" spans="1:238" ht="18" customHeight="1" x14ac:dyDescent="0.25">
      <c r="A4" s="1" t="s">
        <v>4</v>
      </c>
      <c r="B4" s="1"/>
      <c r="C4" s="1"/>
      <c r="F4" s="15"/>
      <c r="G4" s="15"/>
      <c r="H4" s="16"/>
      <c r="I4" s="17">
        <v>1</v>
      </c>
      <c r="J4" s="17"/>
      <c r="K4" s="15"/>
      <c r="L4">
        <f>L2/L3</f>
        <v>41.666666666666664</v>
      </c>
      <c r="M4" s="5"/>
      <c r="O4" s="18">
        <f>O5</f>
        <v>44683</v>
      </c>
      <c r="P4" s="19"/>
      <c r="Q4" s="19"/>
      <c r="R4" s="19"/>
      <c r="S4" s="19"/>
      <c r="T4" s="19"/>
      <c r="U4" s="20"/>
      <c r="V4" s="18">
        <f>V5</f>
        <v>44690</v>
      </c>
      <c r="W4" s="19"/>
      <c r="X4" s="19"/>
      <c r="Y4" s="19"/>
      <c r="Z4" s="19"/>
      <c r="AA4" s="19"/>
      <c r="AB4" s="20"/>
      <c r="AC4" s="18">
        <f>AC5</f>
        <v>44697</v>
      </c>
      <c r="AD4" s="19"/>
      <c r="AE4" s="19"/>
      <c r="AF4" s="19"/>
      <c r="AG4" s="19"/>
      <c r="AH4" s="19"/>
      <c r="AI4" s="20"/>
      <c r="AJ4" s="18">
        <f>AJ5</f>
        <v>44704</v>
      </c>
      <c r="AK4" s="19"/>
      <c r="AL4" s="19"/>
      <c r="AM4" s="19"/>
      <c r="AN4" s="19"/>
      <c r="AO4" s="19"/>
      <c r="AP4" s="20"/>
      <c r="AQ4" s="18">
        <f>AQ5</f>
        <v>44711</v>
      </c>
      <c r="AR4" s="19"/>
      <c r="AS4" s="19"/>
      <c r="AT4" s="19"/>
      <c r="AU4" s="19"/>
      <c r="AV4" s="19"/>
      <c r="AW4" s="20"/>
      <c r="AX4" s="18">
        <f>AX5</f>
        <v>44718</v>
      </c>
      <c r="AY4" s="19"/>
      <c r="AZ4" s="19"/>
      <c r="BA4" s="19"/>
      <c r="BB4" s="19"/>
      <c r="BC4" s="19"/>
      <c r="BD4" s="20"/>
      <c r="BE4" s="18">
        <f>BE5</f>
        <v>44725</v>
      </c>
      <c r="BF4" s="19"/>
      <c r="BG4" s="19"/>
      <c r="BH4" s="19"/>
      <c r="BI4" s="19"/>
      <c r="BJ4" s="19"/>
      <c r="BK4" s="20"/>
      <c r="BL4" s="18">
        <f>BL5</f>
        <v>44732</v>
      </c>
      <c r="BM4" s="19"/>
      <c r="BN4" s="19"/>
      <c r="BO4" s="19"/>
      <c r="BP4" s="19"/>
      <c r="BQ4" s="19"/>
      <c r="BR4" s="20"/>
      <c r="BS4" s="18">
        <f>BS5</f>
        <v>44739</v>
      </c>
      <c r="BT4" s="19"/>
      <c r="BU4" s="19"/>
      <c r="BV4" s="19"/>
      <c r="BW4" s="19"/>
      <c r="BX4" s="19"/>
      <c r="BY4" s="20"/>
      <c r="BZ4" s="18">
        <f>BZ5</f>
        <v>44746</v>
      </c>
      <c r="CA4" s="19"/>
      <c r="CB4" s="19"/>
      <c r="CC4" s="19"/>
      <c r="CD4" s="19"/>
      <c r="CE4" s="19"/>
      <c r="CF4" s="20"/>
      <c r="CG4" s="18">
        <f>CG5</f>
        <v>44753</v>
      </c>
      <c r="CH4" s="19"/>
      <c r="CI4" s="19"/>
      <c r="CJ4" s="19"/>
      <c r="CK4" s="19"/>
      <c r="CL4" s="19"/>
      <c r="CM4" s="20"/>
      <c r="CN4" s="18">
        <f>CN5</f>
        <v>44760</v>
      </c>
      <c r="CO4" s="19"/>
      <c r="CP4" s="19"/>
      <c r="CQ4" s="19"/>
      <c r="CR4" s="19"/>
      <c r="CS4" s="19"/>
      <c r="CT4" s="20"/>
      <c r="CU4" s="18">
        <f>CU5</f>
        <v>44767</v>
      </c>
      <c r="CV4" s="19"/>
      <c r="CW4" s="19"/>
      <c r="CX4" s="19"/>
      <c r="CY4" s="19"/>
      <c r="CZ4" s="19"/>
      <c r="DA4" s="20"/>
      <c r="DB4" s="18">
        <f>DB5</f>
        <v>44774</v>
      </c>
      <c r="DC4" s="19"/>
      <c r="DD4" s="19"/>
      <c r="DE4" s="19"/>
      <c r="DF4" s="19"/>
      <c r="DG4" s="19"/>
      <c r="DH4" s="20"/>
      <c r="DI4" s="18">
        <f>DI5</f>
        <v>44781</v>
      </c>
      <c r="DJ4" s="19"/>
      <c r="DK4" s="19"/>
      <c r="DL4" s="19"/>
      <c r="DM4" s="19"/>
      <c r="DN4" s="19"/>
      <c r="DO4" s="20"/>
      <c r="DP4" s="18">
        <f>DP5</f>
        <v>44788</v>
      </c>
      <c r="DQ4" s="19"/>
      <c r="DR4" s="19"/>
      <c r="DS4" s="19"/>
      <c r="DT4" s="19"/>
      <c r="DU4" s="19"/>
      <c r="DV4" s="20"/>
      <c r="DW4" s="18">
        <f>DW5</f>
        <v>44795</v>
      </c>
      <c r="DX4" s="19"/>
      <c r="DY4" s="19"/>
      <c r="DZ4" s="19"/>
      <c r="EA4" s="19"/>
      <c r="EB4" s="19"/>
      <c r="EC4" s="20"/>
      <c r="ED4" s="18">
        <f>ED5</f>
        <v>44802</v>
      </c>
      <c r="EE4" s="19"/>
      <c r="EF4" s="19"/>
      <c r="EG4" s="19"/>
      <c r="EH4" s="19"/>
      <c r="EI4" s="19"/>
      <c r="EJ4" s="20"/>
      <c r="EK4" s="18">
        <f>EK5</f>
        <v>44809</v>
      </c>
      <c r="EL4" s="19"/>
      <c r="EM4" s="19"/>
      <c r="EN4" s="19"/>
      <c r="EO4" s="19"/>
      <c r="EP4" s="19"/>
      <c r="EQ4" s="20"/>
      <c r="ER4" s="18">
        <f>ER5</f>
        <v>44816</v>
      </c>
      <c r="ES4" s="19"/>
      <c r="ET4" s="19"/>
      <c r="EU4" s="19"/>
      <c r="EV4" s="19"/>
      <c r="EW4" s="19"/>
      <c r="EX4" s="20"/>
      <c r="EY4" s="18">
        <f>EY5</f>
        <v>44823</v>
      </c>
      <c r="EZ4" s="19"/>
      <c r="FA4" s="19"/>
      <c r="FB4" s="19"/>
      <c r="FC4" s="19"/>
      <c r="FD4" s="19"/>
      <c r="FE4" s="20"/>
      <c r="FF4" s="18">
        <f>FF5</f>
        <v>44830</v>
      </c>
      <c r="FG4" s="19"/>
      <c r="FH4" s="19"/>
      <c r="FI4" s="19"/>
      <c r="FJ4" s="19"/>
      <c r="FK4" s="19"/>
      <c r="FL4" s="20"/>
      <c r="FM4" s="18">
        <f>FM5</f>
        <v>44837</v>
      </c>
      <c r="FN4" s="19"/>
      <c r="FO4" s="19"/>
      <c r="FP4" s="19"/>
      <c r="FQ4" s="19"/>
      <c r="FR4" s="19"/>
      <c r="FS4" s="20"/>
      <c r="FT4" s="18">
        <f>FT5</f>
        <v>44844</v>
      </c>
      <c r="FU4" s="19"/>
      <c r="FV4" s="19"/>
      <c r="FW4" s="19"/>
      <c r="FX4" s="19"/>
      <c r="FY4" s="19"/>
      <c r="FZ4" s="20"/>
      <c r="GA4" s="18">
        <f>GA5</f>
        <v>44851</v>
      </c>
      <c r="GB4" s="19"/>
      <c r="GC4" s="19"/>
      <c r="GD4" s="19"/>
      <c r="GE4" s="19"/>
      <c r="GF4" s="19"/>
      <c r="GG4" s="20"/>
      <c r="GH4" s="18">
        <f>GH5</f>
        <v>44858</v>
      </c>
      <c r="GI4" s="19"/>
      <c r="GJ4" s="19"/>
      <c r="GK4" s="19"/>
      <c r="GL4" s="19"/>
      <c r="GM4" s="19"/>
      <c r="GN4" s="20"/>
      <c r="GO4" s="18">
        <f>GO5</f>
        <v>44865</v>
      </c>
      <c r="GP4" s="19"/>
      <c r="GQ4" s="19"/>
      <c r="GR4" s="19"/>
      <c r="GS4" s="19"/>
      <c r="GT4" s="19"/>
      <c r="GU4" s="20"/>
      <c r="GV4" s="18">
        <f>GV5</f>
        <v>44872</v>
      </c>
      <c r="GW4" s="19"/>
      <c r="GX4" s="19"/>
      <c r="GY4" s="19"/>
      <c r="GZ4" s="19"/>
      <c r="HA4" s="19"/>
      <c r="HB4" s="20"/>
      <c r="HC4" s="18">
        <f>HC5</f>
        <v>44879</v>
      </c>
      <c r="HD4" s="19"/>
      <c r="HE4" s="19"/>
      <c r="HF4" s="19"/>
      <c r="HG4" s="19"/>
      <c r="HH4" s="19"/>
      <c r="HI4" s="20"/>
      <c r="HJ4" s="18">
        <f>HJ5</f>
        <v>44886</v>
      </c>
      <c r="HK4" s="19"/>
      <c r="HL4" s="19"/>
      <c r="HM4" s="19"/>
      <c r="HN4" s="19"/>
      <c r="HO4" s="19"/>
      <c r="HP4" s="20"/>
      <c r="HQ4" s="18">
        <f>HQ5</f>
        <v>44893</v>
      </c>
      <c r="HR4" s="19"/>
      <c r="HS4" s="19"/>
      <c r="HT4" s="19"/>
      <c r="HU4" s="19"/>
      <c r="HV4" s="19"/>
      <c r="HW4" s="20"/>
      <c r="HX4" s="18">
        <f>HX5</f>
        <v>44900</v>
      </c>
      <c r="HY4" s="19"/>
      <c r="HZ4" s="19"/>
      <c r="IA4" s="19"/>
      <c r="IB4" s="19"/>
      <c r="IC4" s="19"/>
      <c r="ID4" s="20"/>
    </row>
    <row r="5" spans="1:238" ht="15" customHeight="1" x14ac:dyDescent="0.25">
      <c r="A5" s="1" t="s">
        <v>5</v>
      </c>
      <c r="B5" s="1"/>
      <c r="C5" s="1"/>
      <c r="D5" s="21"/>
      <c r="E5" s="21"/>
      <c r="F5" s="21"/>
      <c r="G5" s="21"/>
      <c r="H5" s="21"/>
      <c r="I5" s="22" t="s">
        <v>6</v>
      </c>
      <c r="J5" s="23">
        <v>8</v>
      </c>
      <c r="K5" s="21"/>
      <c r="L5" s="21"/>
      <c r="M5" s="21"/>
      <c r="N5" s="21"/>
      <c r="O5" s="24">
        <f>Project_Start-WEEKDAY(Project_Start,1)+2+7*(Display_Week-1)</f>
        <v>44683</v>
      </c>
      <c r="P5" s="25">
        <f t="shared" ref="P5:CA5" si="0">O5+1</f>
        <v>44684</v>
      </c>
      <c r="Q5" s="25">
        <f t="shared" si="0"/>
        <v>44685</v>
      </c>
      <c r="R5" s="25">
        <f t="shared" si="0"/>
        <v>44686</v>
      </c>
      <c r="S5" s="25">
        <f t="shared" si="0"/>
        <v>44687</v>
      </c>
      <c r="T5" s="25">
        <f t="shared" si="0"/>
        <v>44688</v>
      </c>
      <c r="U5" s="26">
        <f t="shared" si="0"/>
        <v>44689</v>
      </c>
      <c r="V5" s="24">
        <f t="shared" si="0"/>
        <v>44690</v>
      </c>
      <c r="W5" s="25">
        <f t="shared" si="0"/>
        <v>44691</v>
      </c>
      <c r="X5" s="25">
        <f t="shared" si="0"/>
        <v>44692</v>
      </c>
      <c r="Y5" s="25">
        <f t="shared" si="0"/>
        <v>44693</v>
      </c>
      <c r="Z5" s="25">
        <f t="shared" si="0"/>
        <v>44694</v>
      </c>
      <c r="AA5" s="25">
        <f t="shared" si="0"/>
        <v>44695</v>
      </c>
      <c r="AB5" s="26">
        <f t="shared" si="0"/>
        <v>44696</v>
      </c>
      <c r="AC5" s="24">
        <f t="shared" si="0"/>
        <v>44697</v>
      </c>
      <c r="AD5" s="25">
        <f t="shared" si="0"/>
        <v>44698</v>
      </c>
      <c r="AE5" s="25">
        <f t="shared" si="0"/>
        <v>44699</v>
      </c>
      <c r="AF5" s="25">
        <f t="shared" si="0"/>
        <v>44700</v>
      </c>
      <c r="AG5" s="25">
        <f t="shared" si="0"/>
        <v>44701</v>
      </c>
      <c r="AH5" s="25">
        <f t="shared" si="0"/>
        <v>44702</v>
      </c>
      <c r="AI5" s="26">
        <f t="shared" si="0"/>
        <v>44703</v>
      </c>
      <c r="AJ5" s="24">
        <f t="shared" si="0"/>
        <v>44704</v>
      </c>
      <c r="AK5" s="25">
        <f t="shared" si="0"/>
        <v>44705</v>
      </c>
      <c r="AL5" s="25">
        <f t="shared" si="0"/>
        <v>44706</v>
      </c>
      <c r="AM5" s="25">
        <f t="shared" si="0"/>
        <v>44707</v>
      </c>
      <c r="AN5" s="25">
        <f t="shared" si="0"/>
        <v>44708</v>
      </c>
      <c r="AO5" s="25">
        <f t="shared" si="0"/>
        <v>44709</v>
      </c>
      <c r="AP5" s="26">
        <f t="shared" si="0"/>
        <v>44710</v>
      </c>
      <c r="AQ5" s="24">
        <f t="shared" si="0"/>
        <v>44711</v>
      </c>
      <c r="AR5" s="25">
        <f t="shared" si="0"/>
        <v>44712</v>
      </c>
      <c r="AS5" s="25">
        <f t="shared" si="0"/>
        <v>44713</v>
      </c>
      <c r="AT5" s="25">
        <f t="shared" si="0"/>
        <v>44714</v>
      </c>
      <c r="AU5" s="25">
        <f t="shared" si="0"/>
        <v>44715</v>
      </c>
      <c r="AV5" s="25">
        <f t="shared" si="0"/>
        <v>44716</v>
      </c>
      <c r="AW5" s="26">
        <f t="shared" si="0"/>
        <v>44717</v>
      </c>
      <c r="AX5" s="24">
        <f t="shared" si="0"/>
        <v>44718</v>
      </c>
      <c r="AY5" s="25">
        <f t="shared" si="0"/>
        <v>44719</v>
      </c>
      <c r="AZ5" s="25">
        <f t="shared" si="0"/>
        <v>44720</v>
      </c>
      <c r="BA5" s="25">
        <f t="shared" si="0"/>
        <v>44721</v>
      </c>
      <c r="BB5" s="25">
        <f t="shared" si="0"/>
        <v>44722</v>
      </c>
      <c r="BC5" s="25">
        <f t="shared" si="0"/>
        <v>44723</v>
      </c>
      <c r="BD5" s="26">
        <f t="shared" si="0"/>
        <v>44724</v>
      </c>
      <c r="BE5" s="24">
        <f t="shared" si="0"/>
        <v>44725</v>
      </c>
      <c r="BF5" s="25">
        <f t="shared" si="0"/>
        <v>44726</v>
      </c>
      <c r="BG5" s="25">
        <f t="shared" si="0"/>
        <v>44727</v>
      </c>
      <c r="BH5" s="25">
        <f t="shared" si="0"/>
        <v>44728</v>
      </c>
      <c r="BI5" s="25">
        <f t="shared" si="0"/>
        <v>44729</v>
      </c>
      <c r="BJ5" s="25">
        <f t="shared" si="0"/>
        <v>44730</v>
      </c>
      <c r="BK5" s="26">
        <f t="shared" si="0"/>
        <v>44731</v>
      </c>
      <c r="BL5" s="24">
        <f t="shared" si="0"/>
        <v>44732</v>
      </c>
      <c r="BM5" s="25">
        <f t="shared" si="0"/>
        <v>44733</v>
      </c>
      <c r="BN5" s="25">
        <f t="shared" si="0"/>
        <v>44734</v>
      </c>
      <c r="BO5" s="25">
        <f t="shared" si="0"/>
        <v>44735</v>
      </c>
      <c r="BP5" s="25">
        <f t="shared" si="0"/>
        <v>44736</v>
      </c>
      <c r="BQ5" s="25">
        <f t="shared" si="0"/>
        <v>44737</v>
      </c>
      <c r="BR5" s="26">
        <f t="shared" si="0"/>
        <v>44738</v>
      </c>
      <c r="BS5" s="24">
        <f t="shared" si="0"/>
        <v>44739</v>
      </c>
      <c r="BT5" s="25">
        <f t="shared" si="0"/>
        <v>44740</v>
      </c>
      <c r="BU5" s="25">
        <f t="shared" si="0"/>
        <v>44741</v>
      </c>
      <c r="BV5" s="25">
        <f t="shared" si="0"/>
        <v>44742</v>
      </c>
      <c r="BW5" s="25">
        <f t="shared" si="0"/>
        <v>44743</v>
      </c>
      <c r="BX5" s="25">
        <f t="shared" si="0"/>
        <v>44744</v>
      </c>
      <c r="BY5" s="26">
        <f t="shared" si="0"/>
        <v>44745</v>
      </c>
      <c r="BZ5" s="24">
        <f t="shared" si="0"/>
        <v>44746</v>
      </c>
      <c r="CA5" s="25">
        <f t="shared" si="0"/>
        <v>44747</v>
      </c>
      <c r="CB5" s="25">
        <f t="shared" ref="CB5:EM5" si="1">CA5+1</f>
        <v>44748</v>
      </c>
      <c r="CC5" s="25">
        <f t="shared" si="1"/>
        <v>44749</v>
      </c>
      <c r="CD5" s="25">
        <f t="shared" si="1"/>
        <v>44750</v>
      </c>
      <c r="CE5" s="25">
        <f t="shared" si="1"/>
        <v>44751</v>
      </c>
      <c r="CF5" s="26">
        <f t="shared" si="1"/>
        <v>44752</v>
      </c>
      <c r="CG5" s="24">
        <f t="shared" si="1"/>
        <v>44753</v>
      </c>
      <c r="CH5" s="25">
        <f t="shared" si="1"/>
        <v>44754</v>
      </c>
      <c r="CI5" s="25">
        <f t="shared" si="1"/>
        <v>44755</v>
      </c>
      <c r="CJ5" s="25">
        <f t="shared" si="1"/>
        <v>44756</v>
      </c>
      <c r="CK5" s="25">
        <f t="shared" si="1"/>
        <v>44757</v>
      </c>
      <c r="CL5" s="25">
        <f t="shared" si="1"/>
        <v>44758</v>
      </c>
      <c r="CM5" s="26">
        <f t="shared" si="1"/>
        <v>44759</v>
      </c>
      <c r="CN5" s="24">
        <f t="shared" si="1"/>
        <v>44760</v>
      </c>
      <c r="CO5" s="25">
        <f t="shared" si="1"/>
        <v>44761</v>
      </c>
      <c r="CP5" s="25">
        <f t="shared" si="1"/>
        <v>44762</v>
      </c>
      <c r="CQ5" s="25">
        <f t="shared" si="1"/>
        <v>44763</v>
      </c>
      <c r="CR5" s="25">
        <f t="shared" si="1"/>
        <v>44764</v>
      </c>
      <c r="CS5" s="25">
        <f t="shared" si="1"/>
        <v>44765</v>
      </c>
      <c r="CT5" s="26">
        <f t="shared" si="1"/>
        <v>44766</v>
      </c>
      <c r="CU5" s="24">
        <f t="shared" si="1"/>
        <v>44767</v>
      </c>
      <c r="CV5" s="25">
        <f t="shared" si="1"/>
        <v>44768</v>
      </c>
      <c r="CW5" s="25">
        <f t="shared" si="1"/>
        <v>44769</v>
      </c>
      <c r="CX5" s="25">
        <f t="shared" si="1"/>
        <v>44770</v>
      </c>
      <c r="CY5" s="25">
        <f t="shared" si="1"/>
        <v>44771</v>
      </c>
      <c r="CZ5" s="25">
        <f t="shared" si="1"/>
        <v>44772</v>
      </c>
      <c r="DA5" s="26">
        <f t="shared" si="1"/>
        <v>44773</v>
      </c>
      <c r="DB5" s="24">
        <f t="shared" si="1"/>
        <v>44774</v>
      </c>
      <c r="DC5" s="25">
        <f t="shared" si="1"/>
        <v>44775</v>
      </c>
      <c r="DD5" s="25">
        <f t="shared" si="1"/>
        <v>44776</v>
      </c>
      <c r="DE5" s="25">
        <f t="shared" si="1"/>
        <v>44777</v>
      </c>
      <c r="DF5" s="25">
        <f t="shared" si="1"/>
        <v>44778</v>
      </c>
      <c r="DG5" s="25">
        <f t="shared" si="1"/>
        <v>44779</v>
      </c>
      <c r="DH5" s="26">
        <f t="shared" si="1"/>
        <v>44780</v>
      </c>
      <c r="DI5" s="24">
        <f t="shared" si="1"/>
        <v>44781</v>
      </c>
      <c r="DJ5" s="25">
        <f t="shared" si="1"/>
        <v>44782</v>
      </c>
      <c r="DK5" s="25">
        <f t="shared" si="1"/>
        <v>44783</v>
      </c>
      <c r="DL5" s="25">
        <f t="shared" si="1"/>
        <v>44784</v>
      </c>
      <c r="DM5" s="25">
        <f t="shared" si="1"/>
        <v>44785</v>
      </c>
      <c r="DN5" s="25">
        <f t="shared" si="1"/>
        <v>44786</v>
      </c>
      <c r="DO5" s="26">
        <f t="shared" si="1"/>
        <v>44787</v>
      </c>
      <c r="DP5" s="24">
        <f t="shared" si="1"/>
        <v>44788</v>
      </c>
      <c r="DQ5" s="25">
        <f t="shared" si="1"/>
        <v>44789</v>
      </c>
      <c r="DR5" s="25">
        <f t="shared" si="1"/>
        <v>44790</v>
      </c>
      <c r="DS5" s="25">
        <f t="shared" si="1"/>
        <v>44791</v>
      </c>
      <c r="DT5" s="25">
        <f t="shared" si="1"/>
        <v>44792</v>
      </c>
      <c r="DU5" s="25">
        <f t="shared" si="1"/>
        <v>44793</v>
      </c>
      <c r="DV5" s="26">
        <f t="shared" si="1"/>
        <v>44794</v>
      </c>
      <c r="DW5" s="24">
        <f t="shared" si="1"/>
        <v>44795</v>
      </c>
      <c r="DX5" s="25">
        <f t="shared" si="1"/>
        <v>44796</v>
      </c>
      <c r="DY5" s="25">
        <f t="shared" si="1"/>
        <v>44797</v>
      </c>
      <c r="DZ5" s="25">
        <f t="shared" si="1"/>
        <v>44798</v>
      </c>
      <c r="EA5" s="25">
        <f t="shared" si="1"/>
        <v>44799</v>
      </c>
      <c r="EB5" s="25">
        <f t="shared" si="1"/>
        <v>44800</v>
      </c>
      <c r="EC5" s="26">
        <f t="shared" si="1"/>
        <v>44801</v>
      </c>
      <c r="ED5" s="24">
        <f t="shared" si="1"/>
        <v>44802</v>
      </c>
      <c r="EE5" s="25">
        <f t="shared" si="1"/>
        <v>44803</v>
      </c>
      <c r="EF5" s="25">
        <f t="shared" si="1"/>
        <v>44804</v>
      </c>
      <c r="EG5" s="25">
        <f t="shared" si="1"/>
        <v>44805</v>
      </c>
      <c r="EH5" s="25">
        <f t="shared" si="1"/>
        <v>44806</v>
      </c>
      <c r="EI5" s="25">
        <f t="shared" si="1"/>
        <v>44807</v>
      </c>
      <c r="EJ5" s="26">
        <f t="shared" si="1"/>
        <v>44808</v>
      </c>
      <c r="EK5" s="24">
        <f t="shared" si="1"/>
        <v>44809</v>
      </c>
      <c r="EL5" s="25">
        <f t="shared" si="1"/>
        <v>44810</v>
      </c>
      <c r="EM5" s="25">
        <f t="shared" si="1"/>
        <v>44811</v>
      </c>
      <c r="EN5" s="25">
        <f t="shared" ref="EN5:GY5" si="2">EM5+1</f>
        <v>44812</v>
      </c>
      <c r="EO5" s="25">
        <f t="shared" si="2"/>
        <v>44813</v>
      </c>
      <c r="EP5" s="25">
        <f t="shared" si="2"/>
        <v>44814</v>
      </c>
      <c r="EQ5" s="26">
        <f t="shared" si="2"/>
        <v>44815</v>
      </c>
      <c r="ER5" s="24">
        <f t="shared" si="2"/>
        <v>44816</v>
      </c>
      <c r="ES5" s="25">
        <f t="shared" si="2"/>
        <v>44817</v>
      </c>
      <c r="ET5" s="25">
        <f t="shared" si="2"/>
        <v>44818</v>
      </c>
      <c r="EU5" s="25">
        <f t="shared" si="2"/>
        <v>44819</v>
      </c>
      <c r="EV5" s="25">
        <f t="shared" si="2"/>
        <v>44820</v>
      </c>
      <c r="EW5" s="25">
        <f t="shared" si="2"/>
        <v>44821</v>
      </c>
      <c r="EX5" s="26">
        <f t="shared" si="2"/>
        <v>44822</v>
      </c>
      <c r="EY5" s="24">
        <f t="shared" si="2"/>
        <v>44823</v>
      </c>
      <c r="EZ5" s="25">
        <f t="shared" si="2"/>
        <v>44824</v>
      </c>
      <c r="FA5" s="25">
        <f t="shared" si="2"/>
        <v>44825</v>
      </c>
      <c r="FB5" s="25">
        <f t="shared" si="2"/>
        <v>44826</v>
      </c>
      <c r="FC5" s="25">
        <f t="shared" si="2"/>
        <v>44827</v>
      </c>
      <c r="FD5" s="25">
        <f t="shared" si="2"/>
        <v>44828</v>
      </c>
      <c r="FE5" s="26">
        <f t="shared" si="2"/>
        <v>44829</v>
      </c>
      <c r="FF5" s="24">
        <f t="shared" si="2"/>
        <v>44830</v>
      </c>
      <c r="FG5" s="25">
        <f t="shared" si="2"/>
        <v>44831</v>
      </c>
      <c r="FH5" s="25">
        <f t="shared" si="2"/>
        <v>44832</v>
      </c>
      <c r="FI5" s="25">
        <f t="shared" si="2"/>
        <v>44833</v>
      </c>
      <c r="FJ5" s="25">
        <f t="shared" si="2"/>
        <v>44834</v>
      </c>
      <c r="FK5" s="25">
        <f t="shared" si="2"/>
        <v>44835</v>
      </c>
      <c r="FL5" s="26">
        <f t="shared" si="2"/>
        <v>44836</v>
      </c>
      <c r="FM5" s="24">
        <f t="shared" si="2"/>
        <v>44837</v>
      </c>
      <c r="FN5" s="25">
        <f t="shared" si="2"/>
        <v>44838</v>
      </c>
      <c r="FO5" s="25">
        <f t="shared" si="2"/>
        <v>44839</v>
      </c>
      <c r="FP5" s="25">
        <f t="shared" si="2"/>
        <v>44840</v>
      </c>
      <c r="FQ5" s="25">
        <f t="shared" si="2"/>
        <v>44841</v>
      </c>
      <c r="FR5" s="25">
        <f t="shared" si="2"/>
        <v>44842</v>
      </c>
      <c r="FS5" s="26">
        <f t="shared" si="2"/>
        <v>44843</v>
      </c>
      <c r="FT5" s="24">
        <f t="shared" si="2"/>
        <v>44844</v>
      </c>
      <c r="FU5" s="25">
        <f t="shared" si="2"/>
        <v>44845</v>
      </c>
      <c r="FV5" s="25">
        <f t="shared" si="2"/>
        <v>44846</v>
      </c>
      <c r="FW5" s="25">
        <f t="shared" si="2"/>
        <v>44847</v>
      </c>
      <c r="FX5" s="25">
        <f t="shared" si="2"/>
        <v>44848</v>
      </c>
      <c r="FY5" s="25">
        <f t="shared" si="2"/>
        <v>44849</v>
      </c>
      <c r="FZ5" s="26">
        <f t="shared" si="2"/>
        <v>44850</v>
      </c>
      <c r="GA5" s="24">
        <f t="shared" si="2"/>
        <v>44851</v>
      </c>
      <c r="GB5" s="25">
        <f t="shared" si="2"/>
        <v>44852</v>
      </c>
      <c r="GC5" s="25">
        <f t="shared" si="2"/>
        <v>44853</v>
      </c>
      <c r="GD5" s="25">
        <f t="shared" si="2"/>
        <v>44854</v>
      </c>
      <c r="GE5" s="25">
        <f t="shared" si="2"/>
        <v>44855</v>
      </c>
      <c r="GF5" s="25">
        <f t="shared" si="2"/>
        <v>44856</v>
      </c>
      <c r="GG5" s="26">
        <f t="shared" si="2"/>
        <v>44857</v>
      </c>
      <c r="GH5" s="24">
        <f t="shared" si="2"/>
        <v>44858</v>
      </c>
      <c r="GI5" s="25">
        <f t="shared" si="2"/>
        <v>44859</v>
      </c>
      <c r="GJ5" s="25">
        <f t="shared" si="2"/>
        <v>44860</v>
      </c>
      <c r="GK5" s="25">
        <f t="shared" si="2"/>
        <v>44861</v>
      </c>
      <c r="GL5" s="25">
        <f t="shared" si="2"/>
        <v>44862</v>
      </c>
      <c r="GM5" s="25">
        <f t="shared" si="2"/>
        <v>44863</v>
      </c>
      <c r="GN5" s="26">
        <f t="shared" si="2"/>
        <v>44864</v>
      </c>
      <c r="GO5" s="24">
        <f t="shared" si="2"/>
        <v>44865</v>
      </c>
      <c r="GP5" s="25">
        <f t="shared" si="2"/>
        <v>44866</v>
      </c>
      <c r="GQ5" s="25">
        <f t="shared" si="2"/>
        <v>44867</v>
      </c>
      <c r="GR5" s="25">
        <f t="shared" si="2"/>
        <v>44868</v>
      </c>
      <c r="GS5" s="25">
        <f t="shared" si="2"/>
        <v>44869</v>
      </c>
      <c r="GT5" s="25">
        <f t="shared" si="2"/>
        <v>44870</v>
      </c>
      <c r="GU5" s="26">
        <f t="shared" si="2"/>
        <v>44871</v>
      </c>
      <c r="GV5" s="24">
        <f t="shared" si="2"/>
        <v>44872</v>
      </c>
      <c r="GW5" s="25">
        <f t="shared" si="2"/>
        <v>44873</v>
      </c>
      <c r="GX5" s="25">
        <f t="shared" si="2"/>
        <v>44874</v>
      </c>
      <c r="GY5" s="25">
        <f t="shared" si="2"/>
        <v>44875</v>
      </c>
      <c r="GZ5" s="25">
        <f t="shared" ref="GZ5:ID5" si="3">GY5+1</f>
        <v>44876</v>
      </c>
      <c r="HA5" s="25">
        <f t="shared" si="3"/>
        <v>44877</v>
      </c>
      <c r="HB5" s="26">
        <f t="shared" si="3"/>
        <v>44878</v>
      </c>
      <c r="HC5" s="24">
        <f t="shared" si="3"/>
        <v>44879</v>
      </c>
      <c r="HD5" s="25">
        <f t="shared" si="3"/>
        <v>44880</v>
      </c>
      <c r="HE5" s="25">
        <f t="shared" si="3"/>
        <v>44881</v>
      </c>
      <c r="HF5" s="25">
        <f t="shared" si="3"/>
        <v>44882</v>
      </c>
      <c r="HG5" s="25">
        <f t="shared" si="3"/>
        <v>44883</v>
      </c>
      <c r="HH5" s="25">
        <f t="shared" si="3"/>
        <v>44884</v>
      </c>
      <c r="HI5" s="26">
        <f t="shared" si="3"/>
        <v>44885</v>
      </c>
      <c r="HJ5" s="24">
        <f t="shared" si="3"/>
        <v>44886</v>
      </c>
      <c r="HK5" s="25">
        <f t="shared" si="3"/>
        <v>44887</v>
      </c>
      <c r="HL5" s="25">
        <f t="shared" si="3"/>
        <v>44888</v>
      </c>
      <c r="HM5" s="25">
        <f t="shared" si="3"/>
        <v>44889</v>
      </c>
      <c r="HN5" s="25">
        <f t="shared" si="3"/>
        <v>44890</v>
      </c>
      <c r="HO5" s="25">
        <f t="shared" si="3"/>
        <v>44891</v>
      </c>
      <c r="HP5" s="26">
        <f t="shared" si="3"/>
        <v>44892</v>
      </c>
      <c r="HQ5" s="24">
        <f t="shared" si="3"/>
        <v>44893</v>
      </c>
      <c r="HR5" s="25">
        <f t="shared" si="3"/>
        <v>44894</v>
      </c>
      <c r="HS5" s="25">
        <f t="shared" si="3"/>
        <v>44895</v>
      </c>
      <c r="HT5" s="25">
        <f t="shared" si="3"/>
        <v>44896</v>
      </c>
      <c r="HU5" s="25">
        <f t="shared" si="3"/>
        <v>44897</v>
      </c>
      <c r="HV5" s="25">
        <f t="shared" si="3"/>
        <v>44898</v>
      </c>
      <c r="HW5" s="26">
        <f t="shared" si="3"/>
        <v>44899</v>
      </c>
      <c r="HX5" s="24">
        <f t="shared" si="3"/>
        <v>44900</v>
      </c>
      <c r="HY5" s="25">
        <f t="shared" si="3"/>
        <v>44901</v>
      </c>
      <c r="HZ5" s="25">
        <f t="shared" si="3"/>
        <v>44902</v>
      </c>
      <c r="IA5" s="25">
        <f t="shared" si="3"/>
        <v>44903</v>
      </c>
      <c r="IB5" s="25">
        <f t="shared" si="3"/>
        <v>44904</v>
      </c>
      <c r="IC5" s="25">
        <f t="shared" si="3"/>
        <v>44905</v>
      </c>
      <c r="ID5" s="26">
        <f t="shared" si="3"/>
        <v>44906</v>
      </c>
    </row>
    <row r="6" spans="1:238" s="33" customFormat="1" ht="28.9" customHeight="1" thickBot="1" x14ac:dyDescent="0.3">
      <c r="A6" s="27" t="s">
        <v>7</v>
      </c>
      <c r="B6" s="28" t="s">
        <v>8</v>
      </c>
      <c r="C6" s="28" t="s">
        <v>9</v>
      </c>
      <c r="D6" s="28" t="s">
        <v>10</v>
      </c>
      <c r="E6" s="28" t="s">
        <v>11</v>
      </c>
      <c r="F6" s="29" t="s">
        <v>12</v>
      </c>
      <c r="G6" s="29" t="s">
        <v>13</v>
      </c>
      <c r="H6" s="29" t="s">
        <v>14</v>
      </c>
      <c r="I6" s="30" t="s">
        <v>15</v>
      </c>
      <c r="J6" s="30" t="s">
        <v>16</v>
      </c>
      <c r="K6" s="29" t="s">
        <v>17</v>
      </c>
      <c r="L6" s="29" t="s">
        <v>18</v>
      </c>
      <c r="M6" s="29" t="s">
        <v>19</v>
      </c>
      <c r="N6" s="31"/>
      <c r="O6" s="32" t="str">
        <f t="shared" ref="O6:BZ6" si="4">LEFT(TEXT(O5,"ddd"),1)</f>
        <v>M</v>
      </c>
      <c r="P6" s="32" t="str">
        <f t="shared" si="4"/>
        <v>T</v>
      </c>
      <c r="Q6" s="32" t="str">
        <f t="shared" si="4"/>
        <v>W</v>
      </c>
      <c r="R6" s="32" t="str">
        <f t="shared" si="4"/>
        <v>T</v>
      </c>
      <c r="S6" s="32" t="str">
        <f t="shared" si="4"/>
        <v>F</v>
      </c>
      <c r="T6" s="32" t="str">
        <f t="shared" si="4"/>
        <v>S</v>
      </c>
      <c r="U6" s="32" t="str">
        <f t="shared" si="4"/>
        <v>S</v>
      </c>
      <c r="V6" s="32" t="str">
        <f t="shared" si="4"/>
        <v>M</v>
      </c>
      <c r="W6" s="32" t="str">
        <f t="shared" si="4"/>
        <v>T</v>
      </c>
      <c r="X6" s="32" t="str">
        <f t="shared" si="4"/>
        <v>W</v>
      </c>
      <c r="Y6" s="32" t="str">
        <f t="shared" si="4"/>
        <v>T</v>
      </c>
      <c r="Z6" s="32" t="str">
        <f t="shared" si="4"/>
        <v>F</v>
      </c>
      <c r="AA6" s="32" t="str">
        <f t="shared" si="4"/>
        <v>S</v>
      </c>
      <c r="AB6" s="32" t="str">
        <f t="shared" si="4"/>
        <v>S</v>
      </c>
      <c r="AC6" s="32" t="str">
        <f t="shared" si="4"/>
        <v>M</v>
      </c>
      <c r="AD6" s="32" t="str">
        <f t="shared" si="4"/>
        <v>T</v>
      </c>
      <c r="AE6" s="32" t="str">
        <f t="shared" si="4"/>
        <v>W</v>
      </c>
      <c r="AF6" s="32" t="str">
        <f t="shared" si="4"/>
        <v>T</v>
      </c>
      <c r="AG6" s="32" t="str">
        <f t="shared" si="4"/>
        <v>F</v>
      </c>
      <c r="AH6" s="32" t="str">
        <f t="shared" si="4"/>
        <v>S</v>
      </c>
      <c r="AI6" s="32" t="str">
        <f t="shared" si="4"/>
        <v>S</v>
      </c>
      <c r="AJ6" s="32" t="str">
        <f t="shared" si="4"/>
        <v>M</v>
      </c>
      <c r="AK6" s="32" t="str">
        <f t="shared" si="4"/>
        <v>T</v>
      </c>
      <c r="AL6" s="32" t="str">
        <f t="shared" si="4"/>
        <v>W</v>
      </c>
      <c r="AM6" s="32" t="str">
        <f t="shared" si="4"/>
        <v>T</v>
      </c>
      <c r="AN6" s="32" t="str">
        <f t="shared" si="4"/>
        <v>F</v>
      </c>
      <c r="AO6" s="32" t="str">
        <f t="shared" si="4"/>
        <v>S</v>
      </c>
      <c r="AP6" s="32" t="str">
        <f t="shared" si="4"/>
        <v>S</v>
      </c>
      <c r="AQ6" s="32" t="str">
        <f t="shared" si="4"/>
        <v>M</v>
      </c>
      <c r="AR6" s="32" t="str">
        <f t="shared" si="4"/>
        <v>T</v>
      </c>
      <c r="AS6" s="32" t="str">
        <f t="shared" si="4"/>
        <v>W</v>
      </c>
      <c r="AT6" s="32" t="str">
        <f t="shared" si="4"/>
        <v>T</v>
      </c>
      <c r="AU6" s="32" t="str">
        <f t="shared" si="4"/>
        <v>F</v>
      </c>
      <c r="AV6" s="32" t="str">
        <f t="shared" si="4"/>
        <v>S</v>
      </c>
      <c r="AW6" s="32" t="str">
        <f t="shared" si="4"/>
        <v>S</v>
      </c>
      <c r="AX6" s="32" t="str">
        <f t="shared" si="4"/>
        <v>M</v>
      </c>
      <c r="AY6" s="32" t="str">
        <f t="shared" si="4"/>
        <v>T</v>
      </c>
      <c r="AZ6" s="32" t="str">
        <f t="shared" si="4"/>
        <v>W</v>
      </c>
      <c r="BA6" s="32" t="str">
        <f t="shared" si="4"/>
        <v>T</v>
      </c>
      <c r="BB6" s="32" t="str">
        <f t="shared" si="4"/>
        <v>F</v>
      </c>
      <c r="BC6" s="32" t="str">
        <f t="shared" si="4"/>
        <v>S</v>
      </c>
      <c r="BD6" s="32" t="str">
        <f t="shared" si="4"/>
        <v>S</v>
      </c>
      <c r="BE6" s="32" t="str">
        <f t="shared" si="4"/>
        <v>M</v>
      </c>
      <c r="BF6" s="32" t="str">
        <f t="shared" si="4"/>
        <v>T</v>
      </c>
      <c r="BG6" s="32" t="str">
        <f t="shared" si="4"/>
        <v>W</v>
      </c>
      <c r="BH6" s="32" t="str">
        <f t="shared" si="4"/>
        <v>T</v>
      </c>
      <c r="BI6" s="32" t="str">
        <f t="shared" si="4"/>
        <v>F</v>
      </c>
      <c r="BJ6" s="32" t="str">
        <f t="shared" si="4"/>
        <v>S</v>
      </c>
      <c r="BK6" s="32" t="str">
        <f t="shared" si="4"/>
        <v>S</v>
      </c>
      <c r="BL6" s="32" t="str">
        <f t="shared" si="4"/>
        <v>M</v>
      </c>
      <c r="BM6" s="32" t="str">
        <f t="shared" si="4"/>
        <v>T</v>
      </c>
      <c r="BN6" s="32" t="str">
        <f t="shared" si="4"/>
        <v>W</v>
      </c>
      <c r="BO6" s="32" t="str">
        <f t="shared" si="4"/>
        <v>T</v>
      </c>
      <c r="BP6" s="32" t="str">
        <f t="shared" si="4"/>
        <v>F</v>
      </c>
      <c r="BQ6" s="32" t="str">
        <f t="shared" si="4"/>
        <v>S</v>
      </c>
      <c r="BR6" s="32" t="str">
        <f t="shared" si="4"/>
        <v>S</v>
      </c>
      <c r="BS6" s="32" t="str">
        <f t="shared" si="4"/>
        <v>M</v>
      </c>
      <c r="BT6" s="32" t="str">
        <f t="shared" si="4"/>
        <v>T</v>
      </c>
      <c r="BU6" s="32" t="str">
        <f t="shared" si="4"/>
        <v>W</v>
      </c>
      <c r="BV6" s="32" t="str">
        <f t="shared" si="4"/>
        <v>T</v>
      </c>
      <c r="BW6" s="32" t="str">
        <f t="shared" si="4"/>
        <v>F</v>
      </c>
      <c r="BX6" s="32" t="str">
        <f t="shared" si="4"/>
        <v>S</v>
      </c>
      <c r="BY6" s="32" t="str">
        <f t="shared" si="4"/>
        <v>S</v>
      </c>
      <c r="BZ6" s="32" t="str">
        <f t="shared" si="4"/>
        <v>M</v>
      </c>
      <c r="CA6" s="32" t="str">
        <f t="shared" ref="CA6:EL6" si="5">LEFT(TEXT(CA5,"ddd"),1)</f>
        <v>T</v>
      </c>
      <c r="CB6" s="32" t="str">
        <f t="shared" si="5"/>
        <v>W</v>
      </c>
      <c r="CC6" s="32" t="str">
        <f t="shared" si="5"/>
        <v>T</v>
      </c>
      <c r="CD6" s="32" t="str">
        <f t="shared" si="5"/>
        <v>F</v>
      </c>
      <c r="CE6" s="32" t="str">
        <f t="shared" si="5"/>
        <v>S</v>
      </c>
      <c r="CF6" s="32" t="str">
        <f t="shared" si="5"/>
        <v>S</v>
      </c>
      <c r="CG6" s="32" t="str">
        <f t="shared" si="5"/>
        <v>M</v>
      </c>
      <c r="CH6" s="32" t="str">
        <f t="shared" si="5"/>
        <v>T</v>
      </c>
      <c r="CI6" s="32" t="str">
        <f t="shared" si="5"/>
        <v>W</v>
      </c>
      <c r="CJ6" s="32" t="str">
        <f t="shared" si="5"/>
        <v>T</v>
      </c>
      <c r="CK6" s="32" t="str">
        <f t="shared" si="5"/>
        <v>F</v>
      </c>
      <c r="CL6" s="32" t="str">
        <f t="shared" si="5"/>
        <v>S</v>
      </c>
      <c r="CM6" s="32" t="str">
        <f t="shared" si="5"/>
        <v>S</v>
      </c>
      <c r="CN6" s="32" t="str">
        <f t="shared" si="5"/>
        <v>M</v>
      </c>
      <c r="CO6" s="32" t="str">
        <f t="shared" si="5"/>
        <v>T</v>
      </c>
      <c r="CP6" s="32" t="str">
        <f t="shared" si="5"/>
        <v>W</v>
      </c>
      <c r="CQ6" s="32" t="str">
        <f t="shared" si="5"/>
        <v>T</v>
      </c>
      <c r="CR6" s="32" t="str">
        <f t="shared" si="5"/>
        <v>F</v>
      </c>
      <c r="CS6" s="32" t="str">
        <f t="shared" si="5"/>
        <v>S</v>
      </c>
      <c r="CT6" s="32" t="str">
        <f t="shared" si="5"/>
        <v>S</v>
      </c>
      <c r="CU6" s="32" t="str">
        <f t="shared" si="5"/>
        <v>M</v>
      </c>
      <c r="CV6" s="32" t="str">
        <f t="shared" si="5"/>
        <v>T</v>
      </c>
      <c r="CW6" s="32" t="str">
        <f t="shared" si="5"/>
        <v>W</v>
      </c>
      <c r="CX6" s="32" t="str">
        <f t="shared" si="5"/>
        <v>T</v>
      </c>
      <c r="CY6" s="32" t="str">
        <f t="shared" si="5"/>
        <v>F</v>
      </c>
      <c r="CZ6" s="32" t="str">
        <f t="shared" si="5"/>
        <v>S</v>
      </c>
      <c r="DA6" s="32" t="str">
        <f t="shared" si="5"/>
        <v>S</v>
      </c>
      <c r="DB6" s="32" t="str">
        <f t="shared" si="5"/>
        <v>M</v>
      </c>
      <c r="DC6" s="32" t="str">
        <f t="shared" si="5"/>
        <v>T</v>
      </c>
      <c r="DD6" s="32" t="str">
        <f t="shared" si="5"/>
        <v>W</v>
      </c>
      <c r="DE6" s="32" t="str">
        <f t="shared" si="5"/>
        <v>T</v>
      </c>
      <c r="DF6" s="32" t="str">
        <f t="shared" si="5"/>
        <v>F</v>
      </c>
      <c r="DG6" s="32" t="str">
        <f t="shared" si="5"/>
        <v>S</v>
      </c>
      <c r="DH6" s="32" t="str">
        <f t="shared" si="5"/>
        <v>S</v>
      </c>
      <c r="DI6" s="32" t="str">
        <f t="shared" si="5"/>
        <v>M</v>
      </c>
      <c r="DJ6" s="32" t="str">
        <f t="shared" si="5"/>
        <v>T</v>
      </c>
      <c r="DK6" s="32" t="str">
        <f t="shared" si="5"/>
        <v>W</v>
      </c>
      <c r="DL6" s="32" t="str">
        <f t="shared" si="5"/>
        <v>T</v>
      </c>
      <c r="DM6" s="32" t="str">
        <f t="shared" si="5"/>
        <v>F</v>
      </c>
      <c r="DN6" s="32" t="str">
        <f t="shared" si="5"/>
        <v>S</v>
      </c>
      <c r="DO6" s="32" t="str">
        <f t="shared" si="5"/>
        <v>S</v>
      </c>
      <c r="DP6" s="32" t="str">
        <f t="shared" si="5"/>
        <v>M</v>
      </c>
      <c r="DQ6" s="32" t="str">
        <f t="shared" si="5"/>
        <v>T</v>
      </c>
      <c r="DR6" s="32" t="str">
        <f t="shared" si="5"/>
        <v>W</v>
      </c>
      <c r="DS6" s="32" t="str">
        <f t="shared" si="5"/>
        <v>T</v>
      </c>
      <c r="DT6" s="32" t="str">
        <f t="shared" si="5"/>
        <v>F</v>
      </c>
      <c r="DU6" s="32" t="str">
        <f t="shared" si="5"/>
        <v>S</v>
      </c>
      <c r="DV6" s="32" t="str">
        <f t="shared" si="5"/>
        <v>S</v>
      </c>
      <c r="DW6" s="32" t="str">
        <f t="shared" si="5"/>
        <v>M</v>
      </c>
      <c r="DX6" s="32" t="str">
        <f t="shared" si="5"/>
        <v>T</v>
      </c>
      <c r="DY6" s="32" t="str">
        <f t="shared" si="5"/>
        <v>W</v>
      </c>
      <c r="DZ6" s="32" t="str">
        <f t="shared" si="5"/>
        <v>T</v>
      </c>
      <c r="EA6" s="32" t="str">
        <f t="shared" si="5"/>
        <v>F</v>
      </c>
      <c r="EB6" s="32" t="str">
        <f t="shared" si="5"/>
        <v>S</v>
      </c>
      <c r="EC6" s="32" t="str">
        <f t="shared" si="5"/>
        <v>S</v>
      </c>
      <c r="ED6" s="32" t="str">
        <f t="shared" si="5"/>
        <v>M</v>
      </c>
      <c r="EE6" s="32" t="str">
        <f t="shared" si="5"/>
        <v>T</v>
      </c>
      <c r="EF6" s="32" t="str">
        <f t="shared" si="5"/>
        <v>W</v>
      </c>
      <c r="EG6" s="32" t="str">
        <f t="shared" si="5"/>
        <v>T</v>
      </c>
      <c r="EH6" s="32" t="str">
        <f t="shared" si="5"/>
        <v>F</v>
      </c>
      <c r="EI6" s="32" t="str">
        <f t="shared" si="5"/>
        <v>S</v>
      </c>
      <c r="EJ6" s="32" t="str">
        <f t="shared" si="5"/>
        <v>S</v>
      </c>
      <c r="EK6" s="32" t="str">
        <f t="shared" si="5"/>
        <v>M</v>
      </c>
      <c r="EL6" s="32" t="str">
        <f t="shared" si="5"/>
        <v>T</v>
      </c>
      <c r="EM6" s="32" t="str">
        <f t="shared" ref="EM6:GX6" si="6">LEFT(TEXT(EM5,"ddd"),1)</f>
        <v>W</v>
      </c>
      <c r="EN6" s="32" t="str">
        <f t="shared" si="6"/>
        <v>T</v>
      </c>
      <c r="EO6" s="32" t="str">
        <f t="shared" si="6"/>
        <v>F</v>
      </c>
      <c r="EP6" s="32" t="str">
        <f t="shared" si="6"/>
        <v>S</v>
      </c>
      <c r="EQ6" s="32" t="str">
        <f t="shared" si="6"/>
        <v>S</v>
      </c>
      <c r="ER6" s="32" t="str">
        <f t="shared" si="6"/>
        <v>M</v>
      </c>
      <c r="ES6" s="32" t="str">
        <f t="shared" si="6"/>
        <v>T</v>
      </c>
      <c r="ET6" s="32" t="str">
        <f t="shared" si="6"/>
        <v>W</v>
      </c>
      <c r="EU6" s="32" t="str">
        <f t="shared" si="6"/>
        <v>T</v>
      </c>
      <c r="EV6" s="32" t="str">
        <f t="shared" si="6"/>
        <v>F</v>
      </c>
      <c r="EW6" s="32" t="str">
        <f t="shared" si="6"/>
        <v>S</v>
      </c>
      <c r="EX6" s="32" t="str">
        <f t="shared" si="6"/>
        <v>S</v>
      </c>
      <c r="EY6" s="32" t="str">
        <f t="shared" si="6"/>
        <v>M</v>
      </c>
      <c r="EZ6" s="32" t="str">
        <f t="shared" si="6"/>
        <v>T</v>
      </c>
      <c r="FA6" s="32" t="str">
        <f t="shared" si="6"/>
        <v>W</v>
      </c>
      <c r="FB6" s="32" t="str">
        <f t="shared" si="6"/>
        <v>T</v>
      </c>
      <c r="FC6" s="32" t="str">
        <f t="shared" si="6"/>
        <v>F</v>
      </c>
      <c r="FD6" s="32" t="str">
        <f t="shared" si="6"/>
        <v>S</v>
      </c>
      <c r="FE6" s="32" t="str">
        <f t="shared" si="6"/>
        <v>S</v>
      </c>
      <c r="FF6" s="32" t="str">
        <f t="shared" si="6"/>
        <v>M</v>
      </c>
      <c r="FG6" s="32" t="str">
        <f t="shared" si="6"/>
        <v>T</v>
      </c>
      <c r="FH6" s="32" t="str">
        <f t="shared" si="6"/>
        <v>W</v>
      </c>
      <c r="FI6" s="32" t="str">
        <f t="shared" si="6"/>
        <v>T</v>
      </c>
      <c r="FJ6" s="32" t="str">
        <f t="shared" si="6"/>
        <v>F</v>
      </c>
      <c r="FK6" s="32" t="str">
        <f t="shared" si="6"/>
        <v>S</v>
      </c>
      <c r="FL6" s="32" t="str">
        <f t="shared" si="6"/>
        <v>S</v>
      </c>
      <c r="FM6" s="32" t="str">
        <f t="shared" si="6"/>
        <v>M</v>
      </c>
      <c r="FN6" s="32" t="str">
        <f t="shared" si="6"/>
        <v>T</v>
      </c>
      <c r="FO6" s="32" t="str">
        <f t="shared" si="6"/>
        <v>W</v>
      </c>
      <c r="FP6" s="32" t="str">
        <f t="shared" si="6"/>
        <v>T</v>
      </c>
      <c r="FQ6" s="32" t="str">
        <f t="shared" si="6"/>
        <v>F</v>
      </c>
      <c r="FR6" s="32" t="str">
        <f t="shared" si="6"/>
        <v>S</v>
      </c>
      <c r="FS6" s="32" t="str">
        <f t="shared" si="6"/>
        <v>S</v>
      </c>
      <c r="FT6" s="32" t="str">
        <f t="shared" si="6"/>
        <v>M</v>
      </c>
      <c r="FU6" s="32" t="str">
        <f t="shared" si="6"/>
        <v>T</v>
      </c>
      <c r="FV6" s="32" t="str">
        <f t="shared" si="6"/>
        <v>W</v>
      </c>
      <c r="FW6" s="32" t="str">
        <f t="shared" si="6"/>
        <v>T</v>
      </c>
      <c r="FX6" s="32" t="str">
        <f t="shared" si="6"/>
        <v>F</v>
      </c>
      <c r="FY6" s="32" t="str">
        <f t="shared" si="6"/>
        <v>S</v>
      </c>
      <c r="FZ6" s="32" t="str">
        <f t="shared" si="6"/>
        <v>S</v>
      </c>
      <c r="GA6" s="32" t="str">
        <f t="shared" si="6"/>
        <v>M</v>
      </c>
      <c r="GB6" s="32" t="str">
        <f t="shared" si="6"/>
        <v>T</v>
      </c>
      <c r="GC6" s="32" t="str">
        <f t="shared" si="6"/>
        <v>W</v>
      </c>
      <c r="GD6" s="32" t="str">
        <f t="shared" si="6"/>
        <v>T</v>
      </c>
      <c r="GE6" s="32" t="str">
        <f t="shared" si="6"/>
        <v>F</v>
      </c>
      <c r="GF6" s="32" t="str">
        <f t="shared" si="6"/>
        <v>S</v>
      </c>
      <c r="GG6" s="32" t="str">
        <f t="shared" si="6"/>
        <v>S</v>
      </c>
      <c r="GH6" s="32" t="str">
        <f t="shared" si="6"/>
        <v>M</v>
      </c>
      <c r="GI6" s="32" t="str">
        <f t="shared" si="6"/>
        <v>T</v>
      </c>
      <c r="GJ6" s="32" t="str">
        <f t="shared" si="6"/>
        <v>W</v>
      </c>
      <c r="GK6" s="32" t="str">
        <f t="shared" si="6"/>
        <v>T</v>
      </c>
      <c r="GL6" s="32" t="str">
        <f t="shared" si="6"/>
        <v>F</v>
      </c>
      <c r="GM6" s="32" t="str">
        <f t="shared" si="6"/>
        <v>S</v>
      </c>
      <c r="GN6" s="32" t="str">
        <f t="shared" si="6"/>
        <v>S</v>
      </c>
      <c r="GO6" s="32" t="str">
        <f t="shared" si="6"/>
        <v>M</v>
      </c>
      <c r="GP6" s="32" t="str">
        <f t="shared" si="6"/>
        <v>T</v>
      </c>
      <c r="GQ6" s="32" t="str">
        <f t="shared" si="6"/>
        <v>W</v>
      </c>
      <c r="GR6" s="32" t="str">
        <f t="shared" si="6"/>
        <v>T</v>
      </c>
      <c r="GS6" s="32" t="str">
        <f t="shared" si="6"/>
        <v>F</v>
      </c>
      <c r="GT6" s="32" t="str">
        <f t="shared" si="6"/>
        <v>S</v>
      </c>
      <c r="GU6" s="32" t="str">
        <f t="shared" si="6"/>
        <v>S</v>
      </c>
      <c r="GV6" s="32" t="str">
        <f t="shared" si="6"/>
        <v>M</v>
      </c>
      <c r="GW6" s="32" t="str">
        <f t="shared" si="6"/>
        <v>T</v>
      </c>
      <c r="GX6" s="32" t="str">
        <f t="shared" si="6"/>
        <v>W</v>
      </c>
      <c r="GY6" s="32" t="str">
        <f t="shared" ref="GY6:IL6" si="7">LEFT(TEXT(GY5,"ddd"),1)</f>
        <v>T</v>
      </c>
      <c r="GZ6" s="32" t="str">
        <f t="shared" si="7"/>
        <v>F</v>
      </c>
      <c r="HA6" s="32" t="str">
        <f t="shared" si="7"/>
        <v>S</v>
      </c>
      <c r="HB6" s="32" t="str">
        <f t="shared" si="7"/>
        <v>S</v>
      </c>
      <c r="HC6" s="32" t="str">
        <f t="shared" si="7"/>
        <v>M</v>
      </c>
      <c r="HD6" s="32" t="str">
        <f t="shared" si="7"/>
        <v>T</v>
      </c>
      <c r="HE6" s="32" t="str">
        <f t="shared" si="7"/>
        <v>W</v>
      </c>
      <c r="HF6" s="32" t="str">
        <f t="shared" si="7"/>
        <v>T</v>
      </c>
      <c r="HG6" s="32" t="str">
        <f t="shared" si="7"/>
        <v>F</v>
      </c>
      <c r="HH6" s="32" t="str">
        <f t="shared" si="7"/>
        <v>S</v>
      </c>
      <c r="HI6" s="32" t="str">
        <f t="shared" si="7"/>
        <v>S</v>
      </c>
      <c r="HJ6" s="32" t="str">
        <f t="shared" si="7"/>
        <v>M</v>
      </c>
      <c r="HK6" s="32" t="str">
        <f t="shared" si="7"/>
        <v>T</v>
      </c>
      <c r="HL6" s="32" t="str">
        <f t="shared" si="7"/>
        <v>W</v>
      </c>
      <c r="HM6" s="32" t="str">
        <f t="shared" si="7"/>
        <v>T</v>
      </c>
      <c r="HN6" s="32" t="str">
        <f t="shared" si="7"/>
        <v>F</v>
      </c>
      <c r="HO6" s="32" t="str">
        <f t="shared" si="7"/>
        <v>S</v>
      </c>
      <c r="HP6" s="32" t="str">
        <f t="shared" si="7"/>
        <v>S</v>
      </c>
      <c r="HQ6" s="32" t="str">
        <f t="shared" si="7"/>
        <v>M</v>
      </c>
      <c r="HR6" s="32" t="str">
        <f t="shared" si="7"/>
        <v>T</v>
      </c>
      <c r="HS6" s="32" t="str">
        <f t="shared" si="7"/>
        <v>W</v>
      </c>
      <c r="HT6" s="32" t="str">
        <f t="shared" si="7"/>
        <v>T</v>
      </c>
      <c r="HU6" s="32" t="str">
        <f t="shared" si="7"/>
        <v>F</v>
      </c>
      <c r="HV6" s="32" t="str">
        <f t="shared" si="7"/>
        <v>S</v>
      </c>
      <c r="HW6" s="32" t="str">
        <f t="shared" si="7"/>
        <v>S</v>
      </c>
      <c r="HX6" s="32" t="str">
        <f t="shared" si="7"/>
        <v>M</v>
      </c>
      <c r="HY6" s="32" t="str">
        <f t="shared" si="7"/>
        <v>T</v>
      </c>
      <c r="HZ6" s="32" t="str">
        <f t="shared" si="7"/>
        <v>W</v>
      </c>
      <c r="IA6" s="32" t="str">
        <f t="shared" si="7"/>
        <v>T</v>
      </c>
      <c r="IB6" s="32" t="str">
        <f t="shared" si="7"/>
        <v>F</v>
      </c>
      <c r="IC6" s="32" t="str">
        <f t="shared" si="7"/>
        <v>S</v>
      </c>
      <c r="ID6" s="32" t="str">
        <f t="shared" si="7"/>
        <v>S</v>
      </c>
    </row>
    <row r="7" spans="1:238" ht="30" customHeight="1" thickBot="1" x14ac:dyDescent="0.3">
      <c r="A7" s="7" t="s">
        <v>20</v>
      </c>
      <c r="I7"/>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row>
    <row r="8" spans="1:238" s="41" customFormat="1" ht="30" customHeight="1" thickBot="1" x14ac:dyDescent="0.3">
      <c r="A8" s="1" t="s">
        <v>21</v>
      </c>
      <c r="B8" s="35"/>
      <c r="C8" s="35"/>
      <c r="D8" s="35"/>
      <c r="E8" s="35"/>
      <c r="F8" s="36" t="s">
        <v>22</v>
      </c>
      <c r="G8" s="36"/>
      <c r="H8" s="37" t="s">
        <v>23</v>
      </c>
      <c r="I8" s="38"/>
      <c r="J8" s="36"/>
      <c r="K8" s="36"/>
      <c r="L8" s="36" t="s">
        <v>24</v>
      </c>
      <c r="M8" s="37"/>
      <c r="N8" s="39"/>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row>
    <row r="9" spans="1:238" s="41" customFormat="1" ht="25.15" customHeight="1" thickBot="1" x14ac:dyDescent="0.3">
      <c r="A9" s="42">
        <v>1</v>
      </c>
      <c r="B9" s="43" t="s">
        <v>25</v>
      </c>
      <c r="C9" s="44"/>
      <c r="D9" s="45" t="s">
        <v>26</v>
      </c>
      <c r="E9" s="44" t="s">
        <v>27</v>
      </c>
      <c r="F9" s="46"/>
      <c r="G9" s="47"/>
      <c r="H9" s="46">
        <v>1</v>
      </c>
      <c r="I9" s="48">
        <f>Project_Start</f>
        <v>44682</v>
      </c>
      <c r="J9" s="48">
        <f>I9+H9-1</f>
        <v>44682</v>
      </c>
      <c r="K9" s="47"/>
      <c r="L9" s="49"/>
      <c r="M9" s="50"/>
      <c r="N9" s="39"/>
      <c r="O9" s="40"/>
      <c r="P9" s="40"/>
      <c r="Q9" s="40"/>
      <c r="R9" s="51"/>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row>
    <row r="10" spans="1:238" s="41" customFormat="1" ht="25.15" customHeight="1" thickBot="1" x14ac:dyDescent="0.3">
      <c r="A10" s="42">
        <v>1</v>
      </c>
      <c r="B10" s="44" t="s">
        <v>28</v>
      </c>
      <c r="C10" s="44">
        <v>1</v>
      </c>
      <c r="D10" s="45" t="s">
        <v>29</v>
      </c>
      <c r="E10" s="44" t="s">
        <v>27</v>
      </c>
      <c r="F10" s="46">
        <v>1</v>
      </c>
      <c r="G10" s="47" t="s">
        <v>30</v>
      </c>
      <c r="H10" s="46">
        <v>1</v>
      </c>
      <c r="I10" s="48">
        <f>Project_Start</f>
        <v>44682</v>
      </c>
      <c r="J10" s="48">
        <f>I10+H10-1</f>
        <v>44682</v>
      </c>
      <c r="K10" s="47" t="s">
        <v>31</v>
      </c>
      <c r="L10" s="49"/>
      <c r="M10" s="50">
        <v>1</v>
      </c>
      <c r="N10" s="39"/>
      <c r="O10" s="40"/>
      <c r="P10" s="40"/>
      <c r="Q10" s="40"/>
      <c r="R10" s="51"/>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row>
    <row r="11" spans="1:238" s="41" customFormat="1" ht="25.15" customHeight="1" thickBot="1" x14ac:dyDescent="0.3">
      <c r="A11" s="42">
        <f>A10+1</f>
        <v>2</v>
      </c>
      <c r="B11" s="44" t="s">
        <v>32</v>
      </c>
      <c r="C11" s="44">
        <v>2</v>
      </c>
      <c r="D11" s="45" t="s">
        <v>33</v>
      </c>
      <c r="E11" s="44">
        <f>C10</f>
        <v>1</v>
      </c>
      <c r="F11" s="46">
        <v>2</v>
      </c>
      <c r="G11" s="47" t="s">
        <v>34</v>
      </c>
      <c r="H11" s="46">
        <v>3</v>
      </c>
      <c r="I11" s="48">
        <f>J10+1</f>
        <v>44683</v>
      </c>
      <c r="J11" s="48">
        <f t="shared" ref="J11:J30" si="8">I11+H11-1</f>
        <v>44685</v>
      </c>
      <c r="K11" s="47" t="s">
        <v>31</v>
      </c>
      <c r="L11" s="49"/>
      <c r="M11" s="50">
        <v>1</v>
      </c>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row>
    <row r="12" spans="1:238" s="41" customFormat="1" ht="25.15" customHeight="1" thickBot="1" x14ac:dyDescent="0.3">
      <c r="A12" s="42">
        <f t="shared" ref="A12:A51" si="9">A11+1</f>
        <v>3</v>
      </c>
      <c r="B12" s="44" t="s">
        <v>35</v>
      </c>
      <c r="C12" s="44">
        <v>3</v>
      </c>
      <c r="D12" s="45" t="s">
        <v>36</v>
      </c>
      <c r="E12" s="44">
        <f>C11</f>
        <v>2</v>
      </c>
      <c r="F12" s="46">
        <v>3</v>
      </c>
      <c r="G12" s="47" t="s">
        <v>37</v>
      </c>
      <c r="H12" s="46">
        <v>4</v>
      </c>
      <c r="I12" s="48">
        <f>J11+1</f>
        <v>44686</v>
      </c>
      <c r="J12" s="48">
        <f t="shared" si="8"/>
        <v>44689</v>
      </c>
      <c r="K12" s="47" t="s">
        <v>31</v>
      </c>
      <c r="L12" s="49"/>
      <c r="M12" s="50">
        <v>0.5</v>
      </c>
      <c r="N12" s="39"/>
      <c r="O12" s="40"/>
      <c r="P12" s="40"/>
      <c r="Q12" s="40"/>
      <c r="R12" s="40"/>
      <c r="S12" s="40"/>
      <c r="T12" s="40"/>
      <c r="U12" s="40"/>
      <c r="V12" s="40"/>
      <c r="W12" s="40"/>
      <c r="X12" s="40"/>
      <c r="Y12" s="40"/>
      <c r="Z12" s="40"/>
      <c r="AA12" s="52"/>
      <c r="AB12" s="52"/>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row>
    <row r="13" spans="1:238" s="41" customFormat="1" ht="25.15" customHeight="1" thickBot="1" x14ac:dyDescent="0.3">
      <c r="A13" s="42">
        <f t="shared" si="9"/>
        <v>4</v>
      </c>
      <c r="B13" s="44" t="s">
        <v>38</v>
      </c>
      <c r="C13" s="44">
        <v>4</v>
      </c>
      <c r="D13" s="45" t="s">
        <v>39</v>
      </c>
      <c r="E13" s="44">
        <f>C12</f>
        <v>3</v>
      </c>
      <c r="F13" s="46">
        <v>1</v>
      </c>
      <c r="G13" s="47" t="s">
        <v>40</v>
      </c>
      <c r="H13" s="46">
        <v>1</v>
      </c>
      <c r="I13" s="48">
        <f>J12+1</f>
        <v>44690</v>
      </c>
      <c r="J13" s="48">
        <f t="shared" si="8"/>
        <v>44690</v>
      </c>
      <c r="K13" s="47" t="s">
        <v>31</v>
      </c>
      <c r="L13" s="49"/>
      <c r="M13" s="50">
        <v>0.5</v>
      </c>
      <c r="N13" s="39"/>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row>
    <row r="14" spans="1:238" s="41" customFormat="1" ht="25.15" customHeight="1" thickBot="1" x14ac:dyDescent="0.3">
      <c r="A14" s="42">
        <f t="shared" si="9"/>
        <v>5</v>
      </c>
      <c r="B14" s="44" t="s">
        <v>41</v>
      </c>
      <c r="C14" s="44">
        <v>5</v>
      </c>
      <c r="D14" s="45" t="s">
        <v>42</v>
      </c>
      <c r="E14" s="44">
        <f>C12</f>
        <v>3</v>
      </c>
      <c r="F14" s="46">
        <v>1</v>
      </c>
      <c r="G14" s="47" t="s">
        <v>43</v>
      </c>
      <c r="H14" s="46">
        <v>2</v>
      </c>
      <c r="I14" s="48">
        <f>J13+1</f>
        <v>44691</v>
      </c>
      <c r="J14" s="48">
        <f t="shared" si="8"/>
        <v>44692</v>
      </c>
      <c r="K14" s="47" t="s">
        <v>31</v>
      </c>
      <c r="L14" s="49"/>
      <c r="M14" s="50">
        <v>0.5</v>
      </c>
      <c r="N14" s="39"/>
      <c r="O14" s="53"/>
      <c r="P14" s="53"/>
      <c r="Q14" s="53"/>
      <c r="R14" s="53"/>
      <c r="S14" s="53"/>
      <c r="T14" s="53"/>
      <c r="U14" s="53"/>
      <c r="V14" s="53"/>
      <c r="W14" s="53"/>
      <c r="X14" s="53"/>
      <c r="Y14" s="53"/>
      <c r="Z14" s="53"/>
      <c r="AA14" s="53"/>
      <c r="AB14" s="53"/>
      <c r="AC14" s="53"/>
      <c r="AD14" s="53"/>
      <c r="AE14" s="54"/>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row>
    <row r="15" spans="1:238" s="41" customFormat="1" ht="25.15" customHeight="1" thickBot="1" x14ac:dyDescent="0.3">
      <c r="A15" s="42">
        <f t="shared" si="9"/>
        <v>6</v>
      </c>
      <c r="B15" s="44" t="s">
        <v>44</v>
      </c>
      <c r="C15" s="44">
        <v>6</v>
      </c>
      <c r="D15" s="45" t="s">
        <v>45</v>
      </c>
      <c r="E15" s="44">
        <f>C14</f>
        <v>5</v>
      </c>
      <c r="F15" s="46">
        <v>3</v>
      </c>
      <c r="G15" s="47" t="s">
        <v>46</v>
      </c>
      <c r="H15" s="46">
        <v>6</v>
      </c>
      <c r="I15" s="48">
        <f>J14+1</f>
        <v>44693</v>
      </c>
      <c r="J15" s="48">
        <f t="shared" si="8"/>
        <v>44698</v>
      </c>
      <c r="K15" s="47" t="s">
        <v>31</v>
      </c>
      <c r="L15" s="49"/>
      <c r="M15" s="50">
        <v>0.4</v>
      </c>
      <c r="N15" s="39"/>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row>
    <row r="16" spans="1:238" s="41" customFormat="1" ht="25.15" customHeight="1" thickBot="1" x14ac:dyDescent="0.3">
      <c r="A16" s="42">
        <f t="shared" si="9"/>
        <v>7</v>
      </c>
      <c r="B16" s="44" t="s">
        <v>47</v>
      </c>
      <c r="C16" s="44">
        <v>7</v>
      </c>
      <c r="D16" s="45" t="s">
        <v>48</v>
      </c>
      <c r="E16" s="44">
        <f>C15</f>
        <v>6</v>
      </c>
      <c r="F16" s="46">
        <v>2</v>
      </c>
      <c r="G16" s="47" t="s">
        <v>49</v>
      </c>
      <c r="H16" s="46">
        <v>8</v>
      </c>
      <c r="I16" s="48">
        <f t="shared" ref="I16:I21" si="10">J15+1</f>
        <v>44699</v>
      </c>
      <c r="J16" s="48">
        <f t="shared" si="8"/>
        <v>44706</v>
      </c>
      <c r="K16" s="47" t="s">
        <v>31</v>
      </c>
      <c r="L16" s="49"/>
      <c r="M16" s="50">
        <v>0.2</v>
      </c>
      <c r="N16" s="39"/>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row>
    <row r="17" spans="1:238" s="41" customFormat="1" ht="25.15" customHeight="1" thickBot="1" x14ac:dyDescent="0.3">
      <c r="A17" s="42">
        <f t="shared" si="9"/>
        <v>8</v>
      </c>
      <c r="B17" s="44" t="s">
        <v>50</v>
      </c>
      <c r="C17" s="44">
        <v>8</v>
      </c>
      <c r="D17" s="45" t="s">
        <v>51</v>
      </c>
      <c r="E17" s="44">
        <f>C16</f>
        <v>7</v>
      </c>
      <c r="F17" s="46">
        <v>5</v>
      </c>
      <c r="G17" s="47" t="s">
        <v>52</v>
      </c>
      <c r="H17" s="46">
        <v>12</v>
      </c>
      <c r="I17" s="48">
        <f>J16+1</f>
        <v>44707</v>
      </c>
      <c r="J17" s="48">
        <f t="shared" si="8"/>
        <v>44718</v>
      </c>
      <c r="K17" s="47" t="s">
        <v>31</v>
      </c>
      <c r="L17" s="49"/>
      <c r="M17" s="50">
        <v>0.1</v>
      </c>
      <c r="N17" s="39"/>
      <c r="O17" s="53"/>
      <c r="P17" s="53"/>
      <c r="Q17" s="53"/>
      <c r="R17" s="53"/>
      <c r="S17" s="53"/>
      <c r="T17" s="53"/>
      <c r="U17" s="53"/>
      <c r="V17" s="53"/>
      <c r="W17" s="53"/>
      <c r="X17" s="53"/>
      <c r="Y17" s="53"/>
      <c r="Z17" s="53"/>
      <c r="AA17" s="54"/>
      <c r="AB17" s="54"/>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row>
    <row r="18" spans="1:238" s="41" customFormat="1" ht="25.15" customHeight="1" thickBot="1" x14ac:dyDescent="0.3">
      <c r="A18" s="42">
        <f t="shared" si="9"/>
        <v>9</v>
      </c>
      <c r="B18" s="44" t="s">
        <v>53</v>
      </c>
      <c r="C18" s="44">
        <v>9</v>
      </c>
      <c r="D18" s="45" t="s">
        <v>54</v>
      </c>
      <c r="E18" s="44">
        <f t="shared" ref="E18:E22" si="11">C17</f>
        <v>8</v>
      </c>
      <c r="F18" s="46">
        <v>2</v>
      </c>
      <c r="G18" s="47" t="s">
        <v>55</v>
      </c>
      <c r="H18" s="46">
        <v>3</v>
      </c>
      <c r="I18" s="48">
        <f t="shared" si="10"/>
        <v>44719</v>
      </c>
      <c r="J18" s="48">
        <f t="shared" si="8"/>
        <v>44721</v>
      </c>
      <c r="K18" s="47" t="s">
        <v>31</v>
      </c>
      <c r="L18" s="49"/>
      <c r="M18" s="50">
        <v>0</v>
      </c>
      <c r="N18" s="39"/>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row>
    <row r="19" spans="1:238" s="41" customFormat="1" ht="25.15" customHeight="1" thickBot="1" x14ac:dyDescent="0.3">
      <c r="A19" s="42">
        <f t="shared" si="9"/>
        <v>10</v>
      </c>
      <c r="B19" s="44" t="s">
        <v>56</v>
      </c>
      <c r="C19" s="44">
        <v>10</v>
      </c>
      <c r="D19" s="45" t="s">
        <v>57</v>
      </c>
      <c r="E19" s="44">
        <f t="shared" si="11"/>
        <v>9</v>
      </c>
      <c r="F19" s="46">
        <v>2</v>
      </c>
      <c r="G19" s="47" t="s">
        <v>58</v>
      </c>
      <c r="H19" s="46">
        <v>1</v>
      </c>
      <c r="I19" s="48">
        <f t="shared" si="10"/>
        <v>44722</v>
      </c>
      <c r="J19" s="48">
        <f t="shared" si="8"/>
        <v>44722</v>
      </c>
      <c r="K19" s="47" t="s">
        <v>31</v>
      </c>
      <c r="L19" s="49"/>
      <c r="M19" s="50">
        <v>0</v>
      </c>
      <c r="N19" s="39"/>
      <c r="O19" s="53"/>
      <c r="P19" s="53"/>
      <c r="Q19" s="53"/>
      <c r="R19" s="53"/>
      <c r="S19" s="53"/>
      <c r="T19" s="53"/>
      <c r="U19" s="53"/>
      <c r="V19" s="53"/>
      <c r="W19" s="53"/>
      <c r="X19" s="53"/>
      <c r="Y19" s="53"/>
      <c r="Z19" s="53"/>
      <c r="AA19" s="53"/>
      <c r="AB19" s="53"/>
      <c r="AC19" s="53"/>
      <c r="AD19" s="53"/>
      <c r="AE19" s="54"/>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row>
    <row r="20" spans="1:238" s="41" customFormat="1" ht="25.15" customHeight="1" thickBot="1" x14ac:dyDescent="0.3">
      <c r="A20" s="42">
        <f t="shared" si="9"/>
        <v>11</v>
      </c>
      <c r="B20" s="44" t="s">
        <v>59</v>
      </c>
      <c r="C20" s="44">
        <v>11</v>
      </c>
      <c r="D20" s="45" t="s">
        <v>60</v>
      </c>
      <c r="E20" s="44">
        <f t="shared" si="11"/>
        <v>10</v>
      </c>
      <c r="F20" s="46">
        <v>1</v>
      </c>
      <c r="G20" s="47" t="s">
        <v>61</v>
      </c>
      <c r="H20" s="46">
        <v>1</v>
      </c>
      <c r="I20" s="48">
        <f t="shared" si="10"/>
        <v>44723</v>
      </c>
      <c r="J20" s="48">
        <f t="shared" si="8"/>
        <v>44723</v>
      </c>
      <c r="K20" s="47" t="s">
        <v>31</v>
      </c>
      <c r="L20" s="49"/>
      <c r="M20" s="50">
        <v>0</v>
      </c>
      <c r="N20" s="39"/>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row>
    <row r="21" spans="1:238" s="41" customFormat="1" ht="25.15" customHeight="1" thickBot="1" x14ac:dyDescent="0.3">
      <c r="A21" s="42">
        <f t="shared" si="9"/>
        <v>12</v>
      </c>
      <c r="B21" s="44" t="s">
        <v>62</v>
      </c>
      <c r="C21" s="44">
        <v>12</v>
      </c>
      <c r="D21" s="45" t="s">
        <v>63</v>
      </c>
      <c r="E21" s="44">
        <f t="shared" si="11"/>
        <v>11</v>
      </c>
      <c r="F21" s="46">
        <v>1</v>
      </c>
      <c r="G21" s="47" t="s">
        <v>64</v>
      </c>
      <c r="H21" s="46">
        <v>1</v>
      </c>
      <c r="I21" s="48">
        <f t="shared" si="10"/>
        <v>44724</v>
      </c>
      <c r="J21" s="48">
        <f t="shared" si="8"/>
        <v>44724</v>
      </c>
      <c r="K21" s="47" t="s">
        <v>31</v>
      </c>
      <c r="L21" s="49"/>
      <c r="M21" s="50">
        <v>0</v>
      </c>
      <c r="N21" s="39"/>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row>
    <row r="22" spans="1:238" s="41" customFormat="1" ht="25.15" customHeight="1" thickBot="1" x14ac:dyDescent="0.3">
      <c r="A22" s="42">
        <f>A21+1</f>
        <v>13</v>
      </c>
      <c r="B22" s="44" t="s">
        <v>65</v>
      </c>
      <c r="C22" s="44">
        <v>13</v>
      </c>
      <c r="D22" s="45" t="s">
        <v>66</v>
      </c>
      <c r="E22" s="44">
        <f t="shared" si="11"/>
        <v>12</v>
      </c>
      <c r="F22" s="46">
        <v>1</v>
      </c>
      <c r="G22" s="47" t="s">
        <v>67</v>
      </c>
      <c r="H22" s="46">
        <v>10</v>
      </c>
      <c r="I22" s="48">
        <f>I10+8</f>
        <v>44690</v>
      </c>
      <c r="J22" s="48">
        <f t="shared" si="8"/>
        <v>44699</v>
      </c>
      <c r="K22" s="47" t="s">
        <v>68</v>
      </c>
      <c r="L22" s="49">
        <f>H22*$J$5</f>
        <v>80</v>
      </c>
      <c r="M22" s="50">
        <v>0</v>
      </c>
      <c r="N22" s="39"/>
      <c r="O22" s="53"/>
      <c r="P22" s="53"/>
      <c r="Q22" s="53"/>
      <c r="R22" s="53"/>
      <c r="S22" s="53"/>
      <c r="T22" s="53"/>
      <c r="U22" s="53"/>
      <c r="V22" s="53"/>
      <c r="W22" s="53"/>
      <c r="X22" s="53"/>
      <c r="Y22" s="53"/>
      <c r="Z22" s="53"/>
      <c r="AA22" s="55"/>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row>
    <row r="23" spans="1:238" s="41" customFormat="1" ht="25.15" customHeight="1" thickBot="1" x14ac:dyDescent="0.3">
      <c r="A23" s="42">
        <f t="shared" si="9"/>
        <v>14</v>
      </c>
      <c r="B23" s="44" t="s">
        <v>69</v>
      </c>
      <c r="C23" s="44">
        <v>14</v>
      </c>
      <c r="D23" s="45" t="s">
        <v>70</v>
      </c>
      <c r="E23" s="44">
        <f>C21</f>
        <v>12</v>
      </c>
      <c r="F23" s="46">
        <v>1</v>
      </c>
      <c r="G23" s="47" t="s">
        <v>71</v>
      </c>
      <c r="H23" s="46">
        <v>30</v>
      </c>
      <c r="I23" s="48">
        <f>J21+1</f>
        <v>44725</v>
      </c>
      <c r="J23" s="48">
        <f t="shared" si="8"/>
        <v>44754</v>
      </c>
      <c r="K23" s="47" t="s">
        <v>68</v>
      </c>
      <c r="L23" s="49">
        <f>H23*$J$5</f>
        <v>240</v>
      </c>
      <c r="M23" s="50">
        <v>0</v>
      </c>
      <c r="N23" s="39"/>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5"/>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row>
    <row r="24" spans="1:238" s="41" customFormat="1" ht="25.15" customHeight="1" thickBot="1" x14ac:dyDescent="0.3">
      <c r="A24" s="42">
        <f t="shared" si="9"/>
        <v>15</v>
      </c>
      <c r="B24" s="44" t="s">
        <v>72</v>
      </c>
      <c r="C24" s="44">
        <v>15</v>
      </c>
      <c r="D24" s="45" t="s">
        <v>73</v>
      </c>
      <c r="E24" s="44">
        <f>C10</f>
        <v>1</v>
      </c>
      <c r="F24" s="46">
        <v>1</v>
      </c>
      <c r="G24" s="47" t="s">
        <v>74</v>
      </c>
      <c r="H24" s="46">
        <v>53</v>
      </c>
      <c r="I24" s="48">
        <f>I10+1</f>
        <v>44683</v>
      </c>
      <c r="J24" s="48">
        <f t="shared" si="8"/>
        <v>44735</v>
      </c>
      <c r="K24" s="47" t="s">
        <v>31</v>
      </c>
      <c r="L24" s="56"/>
      <c r="M24" s="50">
        <v>0</v>
      </c>
      <c r="N24" s="39"/>
      <c r="O24" s="53"/>
      <c r="P24" s="53"/>
      <c r="Q24" s="53"/>
      <c r="R24" s="53"/>
      <c r="S24" s="53"/>
      <c r="T24" s="53"/>
      <c r="U24" s="53"/>
      <c r="V24" s="55"/>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5"/>
      <c r="AY24" s="55"/>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row>
    <row r="25" spans="1:238" s="41" customFormat="1" ht="25.15" customHeight="1" thickBot="1" x14ac:dyDescent="0.3">
      <c r="A25" s="42">
        <f t="shared" si="9"/>
        <v>16</v>
      </c>
      <c r="B25" s="44" t="s">
        <v>72</v>
      </c>
      <c r="C25" s="44">
        <v>16</v>
      </c>
      <c r="D25" s="45" t="s">
        <v>75</v>
      </c>
      <c r="E25" s="44" t="str">
        <f>E10</f>
        <v>None</v>
      </c>
      <c r="F25" s="46"/>
      <c r="G25" s="47" t="s">
        <v>76</v>
      </c>
      <c r="H25" s="46">
        <v>0</v>
      </c>
      <c r="I25" s="48">
        <v>44013</v>
      </c>
      <c r="J25" s="48">
        <f>I25</f>
        <v>44013</v>
      </c>
      <c r="K25" s="47"/>
      <c r="L25" s="49"/>
      <c r="M25" s="50">
        <v>0</v>
      </c>
      <c r="N25" s="39"/>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row>
    <row r="26" spans="1:238" s="41" customFormat="1" ht="25.15" customHeight="1" thickBot="1" x14ac:dyDescent="0.3">
      <c r="A26" s="42">
        <f>A24+1</f>
        <v>16</v>
      </c>
      <c r="B26" s="44" t="s">
        <v>77</v>
      </c>
      <c r="C26" s="44">
        <v>17</v>
      </c>
      <c r="D26" s="45" t="s">
        <v>78</v>
      </c>
      <c r="E26" s="44">
        <f>C25</f>
        <v>16</v>
      </c>
      <c r="F26" s="46">
        <v>1</v>
      </c>
      <c r="G26" s="47" t="s">
        <v>79</v>
      </c>
      <c r="H26" s="46">
        <v>4</v>
      </c>
      <c r="I26" s="48">
        <f>J25+1</f>
        <v>44014</v>
      </c>
      <c r="J26" s="48">
        <f t="shared" si="8"/>
        <v>44017</v>
      </c>
      <c r="K26" s="47" t="s">
        <v>31</v>
      </c>
      <c r="L26" s="56"/>
      <c r="M26" s="50">
        <v>0</v>
      </c>
      <c r="N26" s="39"/>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5"/>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row>
    <row r="27" spans="1:238" s="41" customFormat="1" ht="25.15" customHeight="1" thickBot="1" x14ac:dyDescent="0.3">
      <c r="A27" s="42">
        <f>A26+1</f>
        <v>17</v>
      </c>
      <c r="B27" s="44" t="s">
        <v>80</v>
      </c>
      <c r="C27" s="44">
        <v>18</v>
      </c>
      <c r="D27" s="45" t="s">
        <v>81</v>
      </c>
      <c r="E27" s="44">
        <f>C26</f>
        <v>17</v>
      </c>
      <c r="F27" s="46">
        <v>1</v>
      </c>
      <c r="G27" s="47" t="s">
        <v>82</v>
      </c>
      <c r="H27" s="46">
        <v>25</v>
      </c>
      <c r="I27" s="48">
        <f>J23+1</f>
        <v>44755</v>
      </c>
      <c r="J27" s="48">
        <f t="shared" si="8"/>
        <v>44779</v>
      </c>
      <c r="K27" s="47" t="s">
        <v>68</v>
      </c>
      <c r="L27" s="49">
        <f>H27*$J$5</f>
        <v>200</v>
      </c>
      <c r="M27" s="50">
        <v>0</v>
      </c>
      <c r="N27" s="39"/>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5"/>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row>
    <row r="28" spans="1:238" s="41" customFormat="1" ht="25.15" customHeight="1" thickBot="1" x14ac:dyDescent="0.3">
      <c r="A28" s="42">
        <f t="shared" si="9"/>
        <v>18</v>
      </c>
      <c r="B28" s="44" t="s">
        <v>83</v>
      </c>
      <c r="C28" s="44">
        <v>19</v>
      </c>
      <c r="D28" s="45" t="s">
        <v>84</v>
      </c>
      <c r="E28" s="44">
        <f>C23</f>
        <v>14</v>
      </c>
      <c r="F28" s="46">
        <v>1</v>
      </c>
      <c r="G28" s="47" t="s">
        <v>85</v>
      </c>
      <c r="H28" s="46">
        <v>6</v>
      </c>
      <c r="I28" s="48">
        <f>J23+1</f>
        <v>44755</v>
      </c>
      <c r="J28" s="48">
        <f t="shared" si="8"/>
        <v>44760</v>
      </c>
      <c r="K28" s="47" t="s">
        <v>31</v>
      </c>
      <c r="L28" s="49"/>
      <c r="M28" s="50">
        <v>0</v>
      </c>
      <c r="N28" s="39"/>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5"/>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row>
    <row r="29" spans="1:238" s="41" customFormat="1" ht="25.15" customHeight="1" thickBot="1" x14ac:dyDescent="0.3">
      <c r="A29" s="42">
        <f t="shared" si="9"/>
        <v>19</v>
      </c>
      <c r="B29" s="44" t="s">
        <v>86</v>
      </c>
      <c r="C29" s="44">
        <v>20</v>
      </c>
      <c r="D29" s="45" t="s">
        <v>87</v>
      </c>
      <c r="E29" s="44">
        <f>C25</f>
        <v>16</v>
      </c>
      <c r="F29" s="46">
        <v>1</v>
      </c>
      <c r="G29" s="47" t="s">
        <v>88</v>
      </c>
      <c r="H29" s="46">
        <v>30</v>
      </c>
      <c r="I29" s="48">
        <f>J25+1</f>
        <v>44014</v>
      </c>
      <c r="J29" s="48">
        <f t="shared" si="8"/>
        <v>44043</v>
      </c>
      <c r="K29" s="47" t="s">
        <v>31</v>
      </c>
      <c r="L29" s="49"/>
      <c r="M29" s="50">
        <v>0</v>
      </c>
      <c r="N29" s="39"/>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5"/>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row>
    <row r="30" spans="1:238" s="41" customFormat="1" ht="25.15" customHeight="1" thickBot="1" x14ac:dyDescent="0.3">
      <c r="A30" s="42">
        <f>A29+1</f>
        <v>20</v>
      </c>
      <c r="B30" s="44" t="s">
        <v>89</v>
      </c>
      <c r="C30" s="44">
        <v>21</v>
      </c>
      <c r="D30" s="45" t="s">
        <v>90</v>
      </c>
      <c r="E30" s="44">
        <v>16</v>
      </c>
      <c r="F30" s="46">
        <v>1</v>
      </c>
      <c r="G30" s="47" t="s">
        <v>91</v>
      </c>
      <c r="H30" s="46">
        <v>3</v>
      </c>
      <c r="I30" s="48">
        <f>J25+1</f>
        <v>44014</v>
      </c>
      <c r="J30" s="48">
        <f t="shared" si="8"/>
        <v>44016</v>
      </c>
      <c r="K30" s="47" t="s">
        <v>31</v>
      </c>
      <c r="L30" s="49"/>
      <c r="M30" s="50">
        <v>0</v>
      </c>
      <c r="N30" s="39"/>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5"/>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row>
    <row r="31" spans="1:238" s="41" customFormat="1" ht="25.15" customHeight="1" thickBot="1" x14ac:dyDescent="0.3">
      <c r="A31" s="42">
        <f t="shared" si="9"/>
        <v>21</v>
      </c>
      <c r="B31" s="44" t="s">
        <v>92</v>
      </c>
      <c r="C31" s="44">
        <v>22</v>
      </c>
      <c r="D31" s="45" t="s">
        <v>93</v>
      </c>
      <c r="E31" s="44">
        <f>C30</f>
        <v>21</v>
      </c>
      <c r="F31" s="46">
        <v>1</v>
      </c>
      <c r="G31" s="47" t="s">
        <v>94</v>
      </c>
      <c r="H31" s="46">
        <v>7</v>
      </c>
      <c r="I31" s="48">
        <f>J30+1</f>
        <v>44017</v>
      </c>
      <c r="J31" s="48">
        <f>I31+H31-1</f>
        <v>44023</v>
      </c>
      <c r="K31" s="47" t="s">
        <v>31</v>
      </c>
      <c r="L31" s="49"/>
      <c r="M31" s="50">
        <v>0</v>
      </c>
      <c r="N31" s="39"/>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5"/>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row>
    <row r="32" spans="1:238" s="41" customFormat="1" ht="25.15" customHeight="1" thickBot="1" x14ac:dyDescent="0.3">
      <c r="A32" s="42">
        <f>A31+1</f>
        <v>22</v>
      </c>
      <c r="B32" s="44" t="s">
        <v>95</v>
      </c>
      <c r="C32" s="44">
        <v>23</v>
      </c>
      <c r="D32" s="45" t="s">
        <v>96</v>
      </c>
      <c r="E32" s="44">
        <f>C31</f>
        <v>22</v>
      </c>
      <c r="F32" s="46">
        <v>1</v>
      </c>
      <c r="G32" s="47" t="s">
        <v>97</v>
      </c>
      <c r="H32" s="46">
        <v>200</v>
      </c>
      <c r="I32" s="48">
        <f>J31+1</f>
        <v>44024</v>
      </c>
      <c r="J32" s="48">
        <f>I32+H32-1</f>
        <v>44223</v>
      </c>
      <c r="K32" s="47" t="s">
        <v>31</v>
      </c>
      <c r="L32" s="49"/>
      <c r="M32" s="50">
        <v>0</v>
      </c>
      <c r="N32" s="39"/>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5"/>
      <c r="CP32" s="53"/>
      <c r="CQ32" s="53"/>
      <c r="CR32" s="53"/>
      <c r="CS32" s="53"/>
      <c r="CT32" s="53"/>
      <c r="CU32" s="53"/>
      <c r="CV32" s="53"/>
      <c r="CW32" s="53"/>
      <c r="CX32" s="53"/>
      <c r="CY32" s="53"/>
      <c r="CZ32" s="53"/>
      <c r="DA32" s="53"/>
      <c r="DB32" s="53"/>
      <c r="DC32" s="53"/>
      <c r="DD32" s="53"/>
      <c r="DE32" s="53"/>
      <c r="DF32" s="53"/>
      <c r="DG32" s="53"/>
      <c r="DH32" s="53"/>
      <c r="DI32" s="55"/>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5"/>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5"/>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5"/>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row>
    <row r="33" spans="1:238" s="41" customFormat="1" ht="25.15" customHeight="1" thickBot="1" x14ac:dyDescent="0.3">
      <c r="A33" s="42">
        <f t="shared" si="9"/>
        <v>23</v>
      </c>
      <c r="B33" s="44" t="s">
        <v>98</v>
      </c>
      <c r="C33" s="44">
        <v>24</v>
      </c>
      <c r="D33" s="45" t="s">
        <v>99</v>
      </c>
      <c r="E33" s="44">
        <f>C31</f>
        <v>22</v>
      </c>
      <c r="F33" s="46">
        <v>1</v>
      </c>
      <c r="G33" s="47" t="s">
        <v>100</v>
      </c>
      <c r="H33" s="46">
        <v>200</v>
      </c>
      <c r="I33" s="48">
        <f>I32</f>
        <v>44024</v>
      </c>
      <c r="J33" s="48">
        <f t="shared" ref="J33:J38" si="12">I33+H33-1</f>
        <v>44223</v>
      </c>
      <c r="K33" s="47" t="s">
        <v>31</v>
      </c>
      <c r="L33" s="49"/>
      <c r="M33" s="50">
        <v>0</v>
      </c>
      <c r="N33" s="39"/>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5"/>
      <c r="CP33" s="53"/>
      <c r="CQ33" s="53"/>
      <c r="CR33" s="53"/>
      <c r="CS33" s="53"/>
      <c r="CT33" s="53"/>
      <c r="CU33" s="53"/>
      <c r="CV33" s="53"/>
      <c r="CW33" s="53"/>
      <c r="CX33" s="53"/>
      <c r="CY33" s="53"/>
      <c r="CZ33" s="53"/>
      <c r="DA33" s="53"/>
      <c r="DB33" s="53"/>
      <c r="DC33" s="53"/>
      <c r="DD33" s="53"/>
      <c r="DE33" s="53"/>
      <c r="DF33" s="53"/>
      <c r="DG33" s="53"/>
      <c r="DH33" s="53"/>
      <c r="DI33" s="55"/>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5"/>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5"/>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5"/>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row>
    <row r="34" spans="1:238" s="41" customFormat="1" ht="25.15" customHeight="1" thickBot="1" x14ac:dyDescent="0.3">
      <c r="A34" s="42">
        <f>A33+1</f>
        <v>24</v>
      </c>
      <c r="B34" s="44" t="s">
        <v>101</v>
      </c>
      <c r="C34" s="44">
        <v>25</v>
      </c>
      <c r="D34" s="45" t="s">
        <v>102</v>
      </c>
      <c r="E34" s="44">
        <f>C27</f>
        <v>18</v>
      </c>
      <c r="F34" s="46">
        <v>1</v>
      </c>
      <c r="G34" s="47" t="s">
        <v>103</v>
      </c>
      <c r="H34" s="46">
        <v>18</v>
      </c>
      <c r="I34" s="48">
        <f>J27+1</f>
        <v>44780</v>
      </c>
      <c r="J34" s="48">
        <f t="shared" si="12"/>
        <v>44797</v>
      </c>
      <c r="K34" s="47" t="s">
        <v>68</v>
      </c>
      <c r="L34" s="49">
        <f>H34*$J$5</f>
        <v>144</v>
      </c>
      <c r="M34" s="50">
        <v>0</v>
      </c>
      <c r="N34" s="39"/>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5"/>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row>
    <row r="35" spans="1:238" s="41" customFormat="1" ht="25.15" customHeight="1" thickBot="1" x14ac:dyDescent="0.3">
      <c r="A35" s="42">
        <f t="shared" si="9"/>
        <v>25</v>
      </c>
      <c r="B35" s="44" t="s">
        <v>104</v>
      </c>
      <c r="C35" s="44">
        <v>26</v>
      </c>
      <c r="D35" s="45" t="s">
        <v>105</v>
      </c>
      <c r="E35" s="44">
        <v>22</v>
      </c>
      <c r="F35" s="46">
        <v>1</v>
      </c>
      <c r="G35" s="47" t="s">
        <v>106</v>
      </c>
      <c r="H35" s="46">
        <v>10</v>
      </c>
      <c r="I35" s="48">
        <f>J31+1</f>
        <v>44024</v>
      </c>
      <c r="J35" s="48">
        <f t="shared" si="12"/>
        <v>44033</v>
      </c>
      <c r="K35" s="47" t="s">
        <v>31</v>
      </c>
      <c r="L35" s="49"/>
      <c r="M35" s="50">
        <v>0</v>
      </c>
      <c r="N35" s="39"/>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5"/>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row>
    <row r="36" spans="1:238" s="41" customFormat="1" ht="25.15" customHeight="1" thickBot="1" x14ac:dyDescent="0.3">
      <c r="A36" s="42">
        <f>A35+1</f>
        <v>26</v>
      </c>
      <c r="B36" s="44" t="s">
        <v>107</v>
      </c>
      <c r="C36" s="44">
        <v>27</v>
      </c>
      <c r="D36" s="45" t="s">
        <v>108</v>
      </c>
      <c r="E36" s="44">
        <v>26</v>
      </c>
      <c r="F36" s="46">
        <v>1</v>
      </c>
      <c r="G36" s="47" t="s">
        <v>109</v>
      </c>
      <c r="H36" s="46">
        <v>200</v>
      </c>
      <c r="I36" s="48">
        <f>J35+1</f>
        <v>44034</v>
      </c>
      <c r="J36" s="48">
        <f t="shared" si="12"/>
        <v>44233</v>
      </c>
      <c r="K36" s="47" t="s">
        <v>31</v>
      </c>
      <c r="L36" s="49"/>
      <c r="M36" s="50">
        <v>0</v>
      </c>
      <c r="N36" s="39"/>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row>
    <row r="37" spans="1:238" s="41" customFormat="1" ht="25.15" customHeight="1" thickBot="1" x14ac:dyDescent="0.3">
      <c r="A37" s="42">
        <f t="shared" si="9"/>
        <v>27</v>
      </c>
      <c r="B37" s="44" t="s">
        <v>101</v>
      </c>
      <c r="C37" s="44">
        <v>28</v>
      </c>
      <c r="D37" s="45" t="s">
        <v>110</v>
      </c>
      <c r="E37" s="44">
        <v>27</v>
      </c>
      <c r="F37" s="46">
        <v>1</v>
      </c>
      <c r="G37" s="47" t="s">
        <v>111</v>
      </c>
      <c r="H37" s="46">
        <v>5</v>
      </c>
      <c r="I37" s="48">
        <f>J36+1</f>
        <v>44234</v>
      </c>
      <c r="J37" s="48">
        <f t="shared" si="12"/>
        <v>44238</v>
      </c>
      <c r="K37" s="47" t="s">
        <v>31</v>
      </c>
      <c r="L37" s="49"/>
      <c r="M37" s="50">
        <v>0</v>
      </c>
      <c r="N37" s="39"/>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row>
    <row r="38" spans="1:238" s="41" customFormat="1" ht="25.15" customHeight="1" thickBot="1" x14ac:dyDescent="0.3">
      <c r="A38" s="42">
        <f>A37+1</f>
        <v>28</v>
      </c>
      <c r="B38" s="44" t="s">
        <v>112</v>
      </c>
      <c r="C38" s="44">
        <v>29</v>
      </c>
      <c r="D38" s="45" t="s">
        <v>113</v>
      </c>
      <c r="E38" s="44">
        <v>28</v>
      </c>
      <c r="F38" s="46">
        <v>1</v>
      </c>
      <c r="G38" s="47" t="s">
        <v>114</v>
      </c>
      <c r="H38" s="46">
        <v>200</v>
      </c>
      <c r="I38" s="48">
        <f>J37+1</f>
        <v>44239</v>
      </c>
      <c r="J38" s="48">
        <f t="shared" si="12"/>
        <v>44438</v>
      </c>
      <c r="K38" s="47" t="s">
        <v>31</v>
      </c>
      <c r="L38" s="49"/>
      <c r="M38" s="50">
        <v>0</v>
      </c>
      <c r="N38" s="39"/>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c r="GN38" s="53"/>
      <c r="GO38" s="53"/>
      <c r="GP38" s="53"/>
      <c r="GQ38" s="53"/>
      <c r="GR38" s="53"/>
      <c r="GS38" s="53"/>
      <c r="GT38" s="53"/>
      <c r="GU38" s="53"/>
      <c r="GV38" s="53"/>
      <c r="GW38" s="53"/>
      <c r="GX38" s="53"/>
      <c r="GY38" s="53"/>
      <c r="GZ38" s="53"/>
      <c r="HA38" s="53"/>
      <c r="HB38" s="53"/>
      <c r="HC38" s="53"/>
      <c r="HD38" s="53"/>
      <c r="HE38" s="53"/>
      <c r="HF38" s="53"/>
      <c r="HG38" s="53"/>
      <c r="HH38" s="53"/>
      <c r="HI38" s="53"/>
      <c r="HJ38" s="53"/>
      <c r="HK38" s="53"/>
      <c r="HL38" s="53"/>
      <c r="HM38" s="53"/>
      <c r="HN38" s="53"/>
      <c r="HO38" s="53"/>
      <c r="HP38" s="53"/>
      <c r="HQ38" s="53"/>
      <c r="HR38" s="53"/>
      <c r="HS38" s="53"/>
      <c r="HT38" s="53"/>
      <c r="HU38" s="53"/>
      <c r="HV38" s="53"/>
      <c r="HW38" s="53"/>
      <c r="HX38" s="53"/>
      <c r="HY38" s="53"/>
      <c r="HZ38" s="53"/>
      <c r="IA38" s="53"/>
      <c r="IB38" s="53"/>
      <c r="IC38" s="53"/>
      <c r="ID38" s="53"/>
    </row>
    <row r="39" spans="1:238" s="41" customFormat="1" ht="25.15" customHeight="1" thickBot="1" x14ac:dyDescent="0.3">
      <c r="A39" s="42">
        <f t="shared" si="9"/>
        <v>29</v>
      </c>
      <c r="B39" s="44" t="s">
        <v>115</v>
      </c>
      <c r="C39" s="44">
        <v>30</v>
      </c>
      <c r="D39" s="45" t="s">
        <v>116</v>
      </c>
      <c r="E39" s="44">
        <v>29</v>
      </c>
      <c r="F39" s="46">
        <v>1</v>
      </c>
      <c r="G39" s="47" t="s">
        <v>117</v>
      </c>
      <c r="H39" s="46">
        <v>200</v>
      </c>
      <c r="I39" s="48">
        <f>I38+1</f>
        <v>44240</v>
      </c>
      <c r="J39" s="48">
        <f>I39+H39-1</f>
        <v>44439</v>
      </c>
      <c r="K39" s="47" t="s">
        <v>31</v>
      </c>
      <c r="L39" s="49"/>
      <c r="M39" s="50">
        <v>0</v>
      </c>
      <c r="N39" s="39"/>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c r="FT39" s="53"/>
      <c r="FU39" s="53"/>
      <c r="FV39" s="53"/>
      <c r="FW39" s="53"/>
      <c r="FX39" s="53"/>
      <c r="FY39" s="53"/>
      <c r="FZ39" s="53"/>
      <c r="GA39" s="53"/>
      <c r="GB39" s="53"/>
      <c r="GC39" s="53"/>
      <c r="GD39" s="53"/>
      <c r="GE39" s="53"/>
      <c r="GF39" s="53"/>
      <c r="GG39" s="53"/>
      <c r="GH39" s="53"/>
      <c r="GI39" s="53"/>
      <c r="GJ39" s="53"/>
      <c r="GK39" s="53"/>
      <c r="GL39" s="53"/>
      <c r="GM39" s="53"/>
      <c r="GN39" s="53"/>
      <c r="GO39" s="53"/>
      <c r="GP39" s="53"/>
      <c r="GQ39" s="53"/>
      <c r="GR39" s="53"/>
      <c r="GS39" s="53"/>
      <c r="GT39" s="53"/>
      <c r="GU39" s="53"/>
      <c r="GV39" s="53"/>
      <c r="GW39" s="53"/>
      <c r="GX39" s="53"/>
      <c r="GY39" s="53"/>
      <c r="GZ39" s="53"/>
      <c r="HA39" s="53"/>
      <c r="HB39" s="53"/>
      <c r="HC39" s="53"/>
      <c r="HD39" s="53"/>
      <c r="HE39" s="53"/>
      <c r="HF39" s="53"/>
      <c r="HG39" s="53"/>
      <c r="HH39" s="53"/>
      <c r="HI39" s="53"/>
      <c r="HJ39" s="53"/>
      <c r="HK39" s="53"/>
      <c r="HL39" s="53"/>
      <c r="HM39" s="53"/>
      <c r="HN39" s="53"/>
      <c r="HO39" s="53"/>
      <c r="HP39" s="53"/>
      <c r="HQ39" s="53"/>
      <c r="HR39" s="53"/>
      <c r="HS39" s="53"/>
      <c r="HT39" s="53"/>
      <c r="HU39" s="53"/>
      <c r="HV39" s="53"/>
      <c r="HW39" s="53"/>
      <c r="HX39" s="53"/>
      <c r="HY39" s="53"/>
      <c r="HZ39" s="53"/>
      <c r="IA39" s="53"/>
      <c r="IB39" s="53"/>
      <c r="IC39" s="53"/>
      <c r="ID39" s="53"/>
    </row>
    <row r="40" spans="1:238" s="41" customFormat="1" ht="25.15" customHeight="1" thickBot="1" x14ac:dyDescent="0.3">
      <c r="A40" s="42">
        <f t="shared" si="9"/>
        <v>30</v>
      </c>
      <c r="B40" s="44" t="s">
        <v>118</v>
      </c>
      <c r="C40" s="44">
        <v>31</v>
      </c>
      <c r="D40" s="45" t="s">
        <v>119</v>
      </c>
      <c r="E40" s="44">
        <v>29</v>
      </c>
      <c r="F40" s="46">
        <v>1</v>
      </c>
      <c r="G40" s="47" t="s">
        <v>120</v>
      </c>
      <c r="H40" s="46">
        <v>200</v>
      </c>
      <c r="I40" s="48">
        <f>I38+2</f>
        <v>44241</v>
      </c>
      <c r="J40" s="48">
        <f>I40+H40-1</f>
        <v>44440</v>
      </c>
      <c r="K40" s="47" t="s">
        <v>31</v>
      </c>
      <c r="L40" s="49"/>
      <c r="M40" s="50">
        <v>0</v>
      </c>
      <c r="N40" s="39"/>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c r="GN40" s="53"/>
      <c r="GO40" s="53"/>
      <c r="GP40" s="53"/>
      <c r="GQ40" s="53"/>
      <c r="GR40" s="53"/>
      <c r="GS40" s="53"/>
      <c r="GT40" s="53"/>
      <c r="GU40" s="53"/>
      <c r="GV40" s="53"/>
      <c r="GW40" s="53"/>
      <c r="GX40" s="53"/>
      <c r="GY40" s="53"/>
      <c r="GZ40" s="53"/>
      <c r="HA40" s="53"/>
      <c r="HB40" s="53"/>
      <c r="HC40" s="53"/>
      <c r="HD40" s="53"/>
      <c r="HE40" s="53"/>
      <c r="HF40" s="53"/>
      <c r="HG40" s="53"/>
      <c r="HH40" s="53"/>
      <c r="HI40" s="53"/>
      <c r="HJ40" s="53"/>
      <c r="HK40" s="53"/>
      <c r="HL40" s="53"/>
      <c r="HM40" s="53"/>
      <c r="HN40" s="53"/>
      <c r="HO40" s="53"/>
      <c r="HP40" s="53"/>
      <c r="HQ40" s="53"/>
      <c r="HR40" s="53"/>
      <c r="HS40" s="53"/>
      <c r="HT40" s="53"/>
      <c r="HU40" s="53"/>
      <c r="HV40" s="53"/>
      <c r="HW40" s="53"/>
      <c r="HX40" s="53"/>
      <c r="HY40" s="53"/>
      <c r="HZ40" s="53"/>
      <c r="IA40" s="53"/>
      <c r="IB40" s="53"/>
      <c r="IC40" s="53"/>
      <c r="ID40" s="53"/>
    </row>
    <row r="41" spans="1:238" s="41" customFormat="1" ht="25.15" customHeight="1" thickBot="1" x14ac:dyDescent="0.3">
      <c r="A41" s="42">
        <f t="shared" si="9"/>
        <v>31</v>
      </c>
      <c r="B41" s="44" t="s">
        <v>118</v>
      </c>
      <c r="C41" s="44">
        <v>32</v>
      </c>
      <c r="D41" s="45" t="s">
        <v>121</v>
      </c>
      <c r="E41" s="44">
        <f>C40</f>
        <v>31</v>
      </c>
      <c r="F41" s="46">
        <v>1</v>
      </c>
      <c r="G41" s="47" t="s">
        <v>122</v>
      </c>
      <c r="H41" s="46">
        <v>0</v>
      </c>
      <c r="I41" s="48">
        <f>J40</f>
        <v>44440</v>
      </c>
      <c r="J41" s="48">
        <f>I41+H41</f>
        <v>44440</v>
      </c>
      <c r="K41" s="47" t="s">
        <v>31</v>
      </c>
      <c r="L41" s="49"/>
      <c r="M41" s="50">
        <v>0</v>
      </c>
      <c r="N41" s="39"/>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c r="FT41" s="53"/>
      <c r="FU41" s="53"/>
      <c r="FV41" s="53"/>
      <c r="FW41" s="53"/>
      <c r="FX41" s="53"/>
      <c r="FY41" s="53"/>
      <c r="FZ41" s="53"/>
      <c r="GA41" s="53"/>
      <c r="GB41" s="53"/>
      <c r="GC41" s="53"/>
      <c r="GD41" s="53"/>
      <c r="GE41" s="53"/>
      <c r="GF41" s="53"/>
      <c r="GG41" s="53"/>
      <c r="GH41" s="53"/>
      <c r="GI41" s="53"/>
      <c r="GJ41" s="53"/>
      <c r="GK41" s="53"/>
      <c r="GL41" s="53"/>
      <c r="GM41" s="53"/>
      <c r="GN41" s="53"/>
      <c r="GO41" s="53"/>
      <c r="GP41" s="53"/>
      <c r="GQ41" s="53"/>
      <c r="GR41" s="53"/>
      <c r="GS41" s="53"/>
      <c r="GT41" s="53"/>
      <c r="GU41" s="53"/>
      <c r="GV41" s="53"/>
      <c r="GW41" s="53"/>
      <c r="GX41" s="53"/>
      <c r="GY41" s="53"/>
      <c r="GZ41" s="53"/>
      <c r="HA41" s="53"/>
      <c r="HB41" s="53"/>
      <c r="HC41" s="53"/>
      <c r="HD41" s="53"/>
      <c r="HE41" s="53"/>
      <c r="HF41" s="53"/>
      <c r="HG41" s="53"/>
      <c r="HH41" s="53"/>
      <c r="HI41" s="53"/>
      <c r="HJ41" s="53"/>
      <c r="HK41" s="53"/>
      <c r="HL41" s="53"/>
      <c r="HM41" s="53"/>
      <c r="HN41" s="53"/>
      <c r="HO41" s="53"/>
      <c r="HP41" s="53"/>
      <c r="HQ41" s="53"/>
      <c r="HR41" s="53"/>
      <c r="HS41" s="53"/>
      <c r="HT41" s="53"/>
      <c r="HU41" s="53"/>
      <c r="HV41" s="53"/>
      <c r="HW41" s="53"/>
      <c r="HX41" s="53"/>
      <c r="HY41" s="53"/>
      <c r="HZ41" s="53"/>
      <c r="IA41" s="53"/>
      <c r="IB41" s="53"/>
      <c r="IC41" s="53"/>
      <c r="ID41" s="53"/>
    </row>
    <row r="42" spans="1:238" s="41" customFormat="1" ht="25.15" customHeight="1" thickBot="1" x14ac:dyDescent="0.3">
      <c r="A42" s="42">
        <f>A40+1</f>
        <v>31</v>
      </c>
      <c r="B42" s="44" t="s">
        <v>123</v>
      </c>
      <c r="C42" s="44">
        <v>32</v>
      </c>
      <c r="D42" s="45" t="s">
        <v>124</v>
      </c>
      <c r="E42" s="44">
        <f>C40</f>
        <v>31</v>
      </c>
      <c r="F42" s="46">
        <v>1</v>
      </c>
      <c r="G42" s="47" t="s">
        <v>125</v>
      </c>
      <c r="H42" s="46">
        <v>700</v>
      </c>
      <c r="I42" s="48">
        <f>J40+1</f>
        <v>44441</v>
      </c>
      <c r="J42" s="48">
        <f t="shared" ref="J42:J50" si="13">I42+H42-1</f>
        <v>45140</v>
      </c>
      <c r="K42" s="47" t="s">
        <v>31</v>
      </c>
      <c r="L42" s="49"/>
      <c r="M42" s="50">
        <v>0</v>
      </c>
      <c r="N42" s="39"/>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c r="GJ42" s="53"/>
      <c r="GK42" s="53"/>
      <c r="GL42" s="53"/>
      <c r="GM42" s="53"/>
      <c r="GN42" s="53"/>
      <c r="GO42" s="53"/>
      <c r="GP42" s="53"/>
      <c r="GQ42" s="53"/>
      <c r="GR42" s="53"/>
      <c r="GS42" s="53"/>
      <c r="GT42" s="53"/>
      <c r="GU42" s="53"/>
      <c r="GV42" s="53"/>
      <c r="GW42" s="53"/>
      <c r="GX42" s="53"/>
      <c r="GY42" s="53"/>
      <c r="GZ42" s="53"/>
      <c r="HA42" s="53"/>
      <c r="HB42" s="53"/>
      <c r="HC42" s="53"/>
      <c r="HD42" s="53"/>
      <c r="HE42" s="53"/>
      <c r="HF42" s="53"/>
      <c r="HG42" s="53"/>
      <c r="HH42" s="53"/>
      <c r="HI42" s="53"/>
      <c r="HJ42" s="53"/>
      <c r="HK42" s="53"/>
      <c r="HL42" s="53"/>
      <c r="HM42" s="53"/>
      <c r="HN42" s="53"/>
      <c r="HO42" s="53"/>
      <c r="HP42" s="53"/>
      <c r="HQ42" s="53"/>
      <c r="HR42" s="53"/>
      <c r="HS42" s="53"/>
      <c r="HT42" s="53"/>
      <c r="HU42" s="53"/>
      <c r="HV42" s="53"/>
      <c r="HW42" s="53"/>
      <c r="HX42" s="53"/>
      <c r="HY42" s="53"/>
      <c r="HZ42" s="53"/>
      <c r="IA42" s="53"/>
      <c r="IB42" s="53"/>
      <c r="IC42" s="53"/>
      <c r="ID42" s="53"/>
    </row>
    <row r="43" spans="1:238" s="41" customFormat="1" ht="25.15" customHeight="1" thickBot="1" x14ac:dyDescent="0.3">
      <c r="A43" s="42">
        <f t="shared" si="9"/>
        <v>32</v>
      </c>
      <c r="B43" s="44" t="s">
        <v>126</v>
      </c>
      <c r="C43" s="44">
        <v>33</v>
      </c>
      <c r="D43" s="45" t="s">
        <v>127</v>
      </c>
      <c r="E43" s="44">
        <v>32</v>
      </c>
      <c r="F43" s="46">
        <v>1</v>
      </c>
      <c r="G43" s="47" t="s">
        <v>128</v>
      </c>
      <c r="H43" s="46">
        <v>700</v>
      </c>
      <c r="I43" s="48">
        <f>I42+7</f>
        <v>44448</v>
      </c>
      <c r="J43" s="48">
        <f t="shared" si="13"/>
        <v>45147</v>
      </c>
      <c r="K43" s="47" t="s">
        <v>31</v>
      </c>
      <c r="L43" s="49"/>
      <c r="M43" s="50">
        <v>0</v>
      </c>
      <c r="N43" s="39"/>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c r="FH43" s="53"/>
      <c r="FI43" s="53"/>
      <c r="FJ43" s="53"/>
      <c r="FK43" s="53"/>
      <c r="FL43" s="53"/>
      <c r="FM43" s="53"/>
      <c r="FN43" s="53"/>
      <c r="FO43" s="53"/>
      <c r="FP43" s="53"/>
      <c r="FQ43" s="53"/>
      <c r="FR43" s="53"/>
      <c r="FS43" s="53"/>
      <c r="FT43" s="53"/>
      <c r="FU43" s="53"/>
      <c r="FV43" s="53"/>
      <c r="FW43" s="53"/>
      <c r="FX43" s="53"/>
      <c r="FY43" s="53"/>
      <c r="FZ43" s="53"/>
      <c r="GA43" s="53"/>
      <c r="GB43" s="53"/>
      <c r="GC43" s="53"/>
      <c r="GD43" s="53"/>
      <c r="GE43" s="53"/>
      <c r="GF43" s="53"/>
      <c r="GG43" s="53"/>
      <c r="GH43" s="53"/>
      <c r="GI43" s="53"/>
      <c r="GJ43" s="53"/>
      <c r="GK43" s="53"/>
      <c r="GL43" s="53"/>
      <c r="GM43" s="53"/>
      <c r="GN43" s="53"/>
      <c r="GO43" s="53"/>
      <c r="GP43" s="53"/>
      <c r="GQ43" s="53"/>
      <c r="GR43" s="53"/>
      <c r="GS43" s="53"/>
      <c r="GT43" s="53"/>
      <c r="GU43" s="53"/>
      <c r="GV43" s="53"/>
      <c r="GW43" s="53"/>
      <c r="GX43" s="53"/>
      <c r="GY43" s="53"/>
      <c r="GZ43" s="53"/>
      <c r="HA43" s="53"/>
      <c r="HB43" s="53"/>
      <c r="HC43" s="53"/>
      <c r="HD43" s="53"/>
      <c r="HE43" s="53"/>
      <c r="HF43" s="53"/>
      <c r="HG43" s="53"/>
      <c r="HH43" s="53"/>
      <c r="HI43" s="53"/>
      <c r="HJ43" s="53"/>
      <c r="HK43" s="53"/>
      <c r="HL43" s="53"/>
      <c r="HM43" s="53"/>
      <c r="HN43" s="53"/>
      <c r="HO43" s="53"/>
      <c r="HP43" s="53"/>
      <c r="HQ43" s="53"/>
      <c r="HR43" s="53"/>
      <c r="HS43" s="53"/>
      <c r="HT43" s="53"/>
      <c r="HU43" s="53"/>
      <c r="HV43" s="53"/>
      <c r="HW43" s="53"/>
      <c r="HX43" s="53"/>
      <c r="HY43" s="53"/>
      <c r="HZ43" s="53"/>
      <c r="IA43" s="53"/>
      <c r="IB43" s="53"/>
      <c r="IC43" s="53"/>
      <c r="ID43" s="53"/>
    </row>
    <row r="44" spans="1:238" s="41" customFormat="1" ht="25.15" customHeight="1" thickBot="1" x14ac:dyDescent="0.3">
      <c r="A44" s="42">
        <f t="shared" si="9"/>
        <v>33</v>
      </c>
      <c r="B44" s="44" t="s">
        <v>129</v>
      </c>
      <c r="C44" s="44">
        <v>34</v>
      </c>
      <c r="D44" s="45" t="s">
        <v>130</v>
      </c>
      <c r="E44" s="44">
        <v>33</v>
      </c>
      <c r="F44" s="46">
        <v>1</v>
      </c>
      <c r="G44" s="47" t="s">
        <v>131</v>
      </c>
      <c r="H44" s="46">
        <v>15</v>
      </c>
      <c r="I44" s="48">
        <f>I43+1</f>
        <v>44449</v>
      </c>
      <c r="J44" s="48">
        <f t="shared" si="13"/>
        <v>44463</v>
      </c>
      <c r="K44" s="47" t="s">
        <v>68</v>
      </c>
      <c r="L44" s="49">
        <f>H44*$J$5</f>
        <v>120</v>
      </c>
      <c r="M44" s="50">
        <v>0</v>
      </c>
      <c r="N44" s="39"/>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c r="FT44" s="53"/>
      <c r="FU44" s="53"/>
      <c r="FV44" s="53"/>
      <c r="FW44" s="53"/>
      <c r="FX44" s="53"/>
      <c r="FY44" s="53"/>
      <c r="FZ44" s="53"/>
      <c r="GA44" s="53"/>
      <c r="GB44" s="53"/>
      <c r="GC44" s="53"/>
      <c r="GD44" s="53"/>
      <c r="GE44" s="53"/>
      <c r="GF44" s="53"/>
      <c r="GG44" s="53"/>
      <c r="GH44" s="53"/>
      <c r="GI44" s="53"/>
      <c r="GJ44" s="53"/>
      <c r="GK44" s="53"/>
      <c r="GL44" s="53"/>
      <c r="GM44" s="53"/>
      <c r="GN44" s="53"/>
      <c r="GO44" s="53"/>
      <c r="GP44" s="53"/>
      <c r="GQ44" s="53"/>
      <c r="GR44" s="53"/>
      <c r="GS44" s="53"/>
      <c r="GT44" s="53"/>
      <c r="GU44" s="53"/>
      <c r="GV44" s="53"/>
      <c r="GW44" s="53"/>
      <c r="GX44" s="53"/>
      <c r="GY44" s="53"/>
      <c r="GZ44" s="53"/>
      <c r="HA44" s="53"/>
      <c r="HB44" s="53"/>
      <c r="HC44" s="53"/>
      <c r="HD44" s="53"/>
      <c r="HE44" s="53"/>
      <c r="HF44" s="53"/>
      <c r="HG44" s="53"/>
      <c r="HH44" s="53"/>
      <c r="HI44" s="53"/>
      <c r="HJ44" s="53"/>
      <c r="HK44" s="53"/>
      <c r="HL44" s="53"/>
      <c r="HM44" s="53"/>
      <c r="HN44" s="53"/>
      <c r="HO44" s="53"/>
      <c r="HP44" s="53"/>
      <c r="HQ44" s="53"/>
      <c r="HR44" s="53"/>
      <c r="HS44" s="53"/>
      <c r="HT44" s="53"/>
      <c r="HU44" s="53"/>
      <c r="HV44" s="53"/>
      <c r="HW44" s="53"/>
      <c r="HX44" s="53"/>
      <c r="HY44" s="53"/>
      <c r="HZ44" s="53"/>
      <c r="IA44" s="53"/>
      <c r="IB44" s="53"/>
      <c r="IC44" s="53"/>
      <c r="ID44" s="53"/>
    </row>
    <row r="45" spans="1:238" s="41" customFormat="1" ht="25.15" customHeight="1" thickBot="1" x14ac:dyDescent="0.3">
      <c r="A45" s="42">
        <f t="shared" si="9"/>
        <v>34</v>
      </c>
      <c r="B45" s="44" t="s">
        <v>132</v>
      </c>
      <c r="C45" s="44">
        <v>35</v>
      </c>
      <c r="D45" s="45" t="s">
        <v>133</v>
      </c>
      <c r="E45" s="44">
        <f t="shared" ref="E45:E52" si="14">C44</f>
        <v>34</v>
      </c>
      <c r="F45" s="46">
        <v>1</v>
      </c>
      <c r="G45" s="47" t="s">
        <v>134</v>
      </c>
      <c r="H45" s="46">
        <v>10</v>
      </c>
      <c r="I45" s="48">
        <f>I44+7</f>
        <v>44456</v>
      </c>
      <c r="J45" s="48">
        <f t="shared" si="13"/>
        <v>44465</v>
      </c>
      <c r="K45" s="47" t="s">
        <v>31</v>
      </c>
      <c r="L45" s="49"/>
      <c r="M45" s="50">
        <v>0</v>
      </c>
      <c r="N45" s="39"/>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c r="FT45" s="53"/>
      <c r="FU45" s="53"/>
      <c r="FV45" s="53"/>
      <c r="FW45" s="53"/>
      <c r="FX45" s="53"/>
      <c r="FY45" s="53"/>
      <c r="FZ45" s="53"/>
      <c r="GA45" s="53"/>
      <c r="GB45" s="53"/>
      <c r="GC45" s="53"/>
      <c r="GD45" s="53"/>
      <c r="GE45" s="53"/>
      <c r="GF45" s="53"/>
      <c r="GG45" s="53"/>
      <c r="GH45" s="53"/>
      <c r="GI45" s="53"/>
      <c r="GJ45" s="53"/>
      <c r="GK45" s="53"/>
      <c r="GL45" s="53"/>
      <c r="GM45" s="53"/>
      <c r="GN45" s="53"/>
      <c r="GO45" s="53"/>
      <c r="GP45" s="53"/>
      <c r="GQ45" s="53"/>
      <c r="GR45" s="53"/>
      <c r="GS45" s="53"/>
      <c r="GT45" s="53"/>
      <c r="GU45" s="53"/>
      <c r="GV45" s="53"/>
      <c r="GW45" s="53"/>
      <c r="GX45" s="53"/>
      <c r="GY45" s="53"/>
      <c r="GZ45" s="53"/>
      <c r="HA45" s="53"/>
      <c r="HB45" s="53"/>
      <c r="HC45" s="53"/>
      <c r="HD45" s="53"/>
      <c r="HE45" s="53"/>
      <c r="HF45" s="53"/>
      <c r="HG45" s="53"/>
      <c r="HH45" s="53"/>
      <c r="HI45" s="53"/>
      <c r="HJ45" s="53"/>
      <c r="HK45" s="53"/>
      <c r="HL45" s="53"/>
      <c r="HM45" s="53"/>
      <c r="HN45" s="53"/>
      <c r="HO45" s="53"/>
      <c r="HP45" s="53"/>
      <c r="HQ45" s="53"/>
      <c r="HR45" s="53"/>
      <c r="HS45" s="53"/>
      <c r="HT45" s="53"/>
      <c r="HU45" s="53"/>
      <c r="HV45" s="53"/>
      <c r="HW45" s="53"/>
      <c r="HX45" s="53"/>
      <c r="HY45" s="53"/>
      <c r="HZ45" s="53"/>
      <c r="IA45" s="53"/>
      <c r="IB45" s="53"/>
      <c r="IC45" s="53"/>
      <c r="ID45" s="53"/>
    </row>
    <row r="46" spans="1:238" s="41" customFormat="1" ht="25.15" customHeight="1" thickBot="1" x14ac:dyDescent="0.3">
      <c r="A46" s="42">
        <f t="shared" si="9"/>
        <v>35</v>
      </c>
      <c r="B46" s="44" t="s">
        <v>135</v>
      </c>
      <c r="C46" s="44">
        <v>36</v>
      </c>
      <c r="D46" s="45" t="s">
        <v>136</v>
      </c>
      <c r="E46" s="44">
        <f t="shared" si="14"/>
        <v>35</v>
      </c>
      <c r="F46" s="46">
        <v>1</v>
      </c>
      <c r="G46" s="47" t="s">
        <v>137</v>
      </c>
      <c r="H46" s="46">
        <v>15</v>
      </c>
      <c r="I46" s="48">
        <f>I45+7</f>
        <v>44463</v>
      </c>
      <c r="J46" s="48">
        <f t="shared" si="13"/>
        <v>44477</v>
      </c>
      <c r="K46" s="47" t="s">
        <v>31</v>
      </c>
      <c r="L46" s="49"/>
      <c r="M46" s="50">
        <v>0</v>
      </c>
      <c r="N46" s="39"/>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c r="FT46" s="53"/>
      <c r="FU46" s="53"/>
      <c r="FV46" s="53"/>
      <c r="FW46" s="53"/>
      <c r="FX46" s="53"/>
      <c r="FY46" s="53"/>
      <c r="FZ46" s="53"/>
      <c r="GA46" s="53"/>
      <c r="GB46" s="53"/>
      <c r="GC46" s="53"/>
      <c r="GD46" s="53"/>
      <c r="GE46" s="53"/>
      <c r="GF46" s="53"/>
      <c r="GG46" s="53"/>
      <c r="GH46" s="53"/>
      <c r="GI46" s="53"/>
      <c r="GJ46" s="53"/>
      <c r="GK46" s="53"/>
      <c r="GL46" s="53"/>
      <c r="GM46" s="53"/>
      <c r="GN46" s="53"/>
      <c r="GO46" s="53"/>
      <c r="GP46" s="53"/>
      <c r="GQ46" s="53"/>
      <c r="GR46" s="53"/>
      <c r="GS46" s="53"/>
      <c r="GT46" s="53"/>
      <c r="GU46" s="53"/>
      <c r="GV46" s="53"/>
      <c r="GW46" s="53"/>
      <c r="GX46" s="53"/>
      <c r="GY46" s="53"/>
      <c r="GZ46" s="53"/>
      <c r="HA46" s="53"/>
      <c r="HB46" s="53"/>
      <c r="HC46" s="53"/>
      <c r="HD46" s="53"/>
      <c r="HE46" s="53"/>
      <c r="HF46" s="53"/>
      <c r="HG46" s="53"/>
      <c r="HH46" s="53"/>
      <c r="HI46" s="53"/>
      <c r="HJ46" s="53"/>
      <c r="HK46" s="53"/>
      <c r="HL46" s="53"/>
      <c r="HM46" s="53"/>
      <c r="HN46" s="53"/>
      <c r="HO46" s="53"/>
      <c r="HP46" s="53"/>
      <c r="HQ46" s="53"/>
      <c r="HR46" s="53"/>
      <c r="HS46" s="53"/>
      <c r="HT46" s="53"/>
      <c r="HU46" s="53"/>
      <c r="HV46" s="53"/>
      <c r="HW46" s="53"/>
      <c r="HX46" s="53"/>
      <c r="HY46" s="53"/>
      <c r="HZ46" s="53"/>
      <c r="IA46" s="53"/>
      <c r="IB46" s="53"/>
      <c r="IC46" s="53"/>
      <c r="ID46" s="53"/>
    </row>
    <row r="47" spans="1:238" s="41" customFormat="1" ht="25.15" customHeight="1" thickBot="1" x14ac:dyDescent="0.3">
      <c r="A47" s="42">
        <f t="shared" si="9"/>
        <v>36</v>
      </c>
      <c r="B47" s="44" t="s">
        <v>138</v>
      </c>
      <c r="C47" s="44">
        <v>37</v>
      </c>
      <c r="D47" s="45" t="s">
        <v>139</v>
      </c>
      <c r="E47" s="44">
        <f t="shared" si="14"/>
        <v>36</v>
      </c>
      <c r="F47" s="46">
        <v>1</v>
      </c>
      <c r="G47" s="47" t="s">
        <v>140</v>
      </c>
      <c r="H47" s="46">
        <v>10</v>
      </c>
      <c r="I47" s="48">
        <f>I46+7</f>
        <v>44470</v>
      </c>
      <c r="J47" s="48">
        <f t="shared" si="13"/>
        <v>44479</v>
      </c>
      <c r="K47" s="47" t="s">
        <v>31</v>
      </c>
      <c r="L47" s="49"/>
      <c r="M47" s="50">
        <v>0</v>
      </c>
      <c r="N47" s="39"/>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c r="EO47" s="53"/>
      <c r="EP47" s="53"/>
      <c r="EQ47" s="53"/>
      <c r="ER47" s="53"/>
      <c r="ES47" s="53"/>
      <c r="ET47" s="53"/>
      <c r="EU47" s="53"/>
      <c r="EV47" s="53"/>
      <c r="EW47" s="53"/>
      <c r="EX47" s="53"/>
      <c r="EY47" s="53"/>
      <c r="EZ47" s="53"/>
      <c r="FA47" s="53"/>
      <c r="FB47" s="53"/>
      <c r="FC47" s="53"/>
      <c r="FD47" s="53"/>
      <c r="FE47" s="53"/>
      <c r="FF47" s="53"/>
      <c r="FG47" s="53"/>
      <c r="FH47" s="53"/>
      <c r="FI47" s="53"/>
      <c r="FJ47" s="53"/>
      <c r="FK47" s="53"/>
      <c r="FL47" s="53"/>
      <c r="FM47" s="53"/>
      <c r="FN47" s="53"/>
      <c r="FO47" s="53"/>
      <c r="FP47" s="53"/>
      <c r="FQ47" s="53"/>
      <c r="FR47" s="53"/>
      <c r="FS47" s="53"/>
      <c r="FT47" s="53"/>
      <c r="FU47" s="53"/>
      <c r="FV47" s="53"/>
      <c r="FW47" s="53"/>
      <c r="FX47" s="53"/>
      <c r="FY47" s="53"/>
      <c r="FZ47" s="53"/>
      <c r="GA47" s="53"/>
      <c r="GB47" s="53"/>
      <c r="GC47" s="53"/>
      <c r="GD47" s="53"/>
      <c r="GE47" s="53"/>
      <c r="GF47" s="53"/>
      <c r="GG47" s="53"/>
      <c r="GH47" s="53"/>
      <c r="GI47" s="53"/>
      <c r="GJ47" s="53"/>
      <c r="GK47" s="53"/>
      <c r="GL47" s="53"/>
      <c r="GM47" s="53"/>
      <c r="GN47" s="53"/>
      <c r="GO47" s="53"/>
      <c r="GP47" s="53"/>
      <c r="GQ47" s="53"/>
      <c r="GR47" s="53"/>
      <c r="GS47" s="53"/>
      <c r="GT47" s="53"/>
      <c r="GU47" s="53"/>
      <c r="GV47" s="53"/>
      <c r="GW47" s="53"/>
      <c r="GX47" s="53"/>
      <c r="GY47" s="53"/>
      <c r="GZ47" s="53"/>
      <c r="HA47" s="53"/>
      <c r="HB47" s="53"/>
      <c r="HC47" s="53"/>
      <c r="HD47" s="53"/>
      <c r="HE47" s="53"/>
      <c r="HF47" s="53"/>
      <c r="HG47" s="53"/>
      <c r="HH47" s="53"/>
      <c r="HI47" s="53"/>
      <c r="HJ47" s="53"/>
      <c r="HK47" s="53"/>
      <c r="HL47" s="53"/>
      <c r="HM47" s="53"/>
      <c r="HN47" s="53"/>
      <c r="HO47" s="53"/>
      <c r="HP47" s="53"/>
      <c r="HQ47" s="53"/>
      <c r="HR47" s="53"/>
      <c r="HS47" s="53"/>
      <c r="HT47" s="53"/>
      <c r="HU47" s="53"/>
      <c r="HV47" s="53"/>
      <c r="HW47" s="53"/>
      <c r="HX47" s="53"/>
      <c r="HY47" s="53"/>
      <c r="HZ47" s="53"/>
      <c r="IA47" s="53"/>
      <c r="IB47" s="53"/>
      <c r="IC47" s="53"/>
      <c r="ID47" s="53"/>
    </row>
    <row r="48" spans="1:238" s="41" customFormat="1" ht="25.15" customHeight="1" thickBot="1" x14ac:dyDescent="0.3">
      <c r="A48" s="42">
        <f t="shared" si="9"/>
        <v>37</v>
      </c>
      <c r="B48" s="44" t="s">
        <v>141</v>
      </c>
      <c r="C48" s="44">
        <v>38</v>
      </c>
      <c r="D48" s="45" t="s">
        <v>142</v>
      </c>
      <c r="E48" s="44">
        <f t="shared" si="14"/>
        <v>37</v>
      </c>
      <c r="F48" s="46">
        <v>1</v>
      </c>
      <c r="G48" s="47" t="s">
        <v>143</v>
      </c>
      <c r="H48" s="46">
        <v>700</v>
      </c>
      <c r="I48" s="48">
        <f>I43+15</f>
        <v>44463</v>
      </c>
      <c r="J48" s="48">
        <f t="shared" si="13"/>
        <v>45162</v>
      </c>
      <c r="K48" s="47" t="s">
        <v>31</v>
      </c>
      <c r="L48" s="49"/>
      <c r="M48" s="50">
        <v>0</v>
      </c>
      <c r="N48" s="39"/>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c r="FI48" s="53"/>
      <c r="FJ48" s="53"/>
      <c r="FK48" s="53"/>
      <c r="FL48" s="53"/>
      <c r="FM48" s="53"/>
      <c r="FN48" s="53"/>
      <c r="FO48" s="53"/>
      <c r="FP48" s="53"/>
      <c r="FQ48" s="53"/>
      <c r="FR48" s="53"/>
      <c r="FS48" s="53"/>
      <c r="FT48" s="53"/>
      <c r="FU48" s="53"/>
      <c r="FV48" s="53"/>
      <c r="FW48" s="53"/>
      <c r="FX48" s="53"/>
      <c r="FY48" s="53"/>
      <c r="FZ48" s="53"/>
      <c r="GA48" s="53"/>
      <c r="GB48" s="53"/>
      <c r="GC48" s="53"/>
      <c r="GD48" s="53"/>
      <c r="GE48" s="53"/>
      <c r="GF48" s="53"/>
      <c r="GG48" s="53"/>
      <c r="GH48" s="53"/>
      <c r="GI48" s="53"/>
      <c r="GJ48" s="53"/>
      <c r="GK48" s="53"/>
      <c r="GL48" s="53"/>
      <c r="GM48" s="53"/>
      <c r="GN48" s="53"/>
      <c r="GO48" s="53"/>
      <c r="GP48" s="53"/>
      <c r="GQ48" s="53"/>
      <c r="GR48" s="53"/>
      <c r="GS48" s="53"/>
      <c r="GT48" s="53"/>
      <c r="GU48" s="53"/>
      <c r="GV48" s="53"/>
      <c r="GW48" s="53"/>
      <c r="GX48" s="53"/>
      <c r="GY48" s="53"/>
      <c r="GZ48" s="53"/>
      <c r="HA48" s="53"/>
      <c r="HB48" s="53"/>
      <c r="HC48" s="53"/>
      <c r="HD48" s="53"/>
      <c r="HE48" s="53"/>
      <c r="HF48" s="53"/>
      <c r="HG48" s="53"/>
      <c r="HH48" s="53"/>
      <c r="HI48" s="53"/>
      <c r="HJ48" s="53"/>
      <c r="HK48" s="53"/>
      <c r="HL48" s="53"/>
      <c r="HM48" s="53"/>
      <c r="HN48" s="53"/>
      <c r="HO48" s="53"/>
      <c r="HP48" s="53"/>
      <c r="HQ48" s="53"/>
      <c r="HR48" s="53"/>
      <c r="HS48" s="53"/>
      <c r="HT48" s="53"/>
      <c r="HU48" s="53"/>
      <c r="HV48" s="53"/>
      <c r="HW48" s="53"/>
      <c r="HX48" s="53"/>
      <c r="HY48" s="53"/>
      <c r="HZ48" s="53"/>
      <c r="IA48" s="53"/>
      <c r="IB48" s="53"/>
      <c r="IC48" s="53"/>
      <c r="ID48" s="53"/>
    </row>
    <row r="49" spans="1:238" s="41" customFormat="1" ht="25.15" customHeight="1" thickBot="1" x14ac:dyDescent="0.3">
      <c r="A49" s="42">
        <f t="shared" si="9"/>
        <v>38</v>
      </c>
      <c r="B49" s="44" t="s">
        <v>144</v>
      </c>
      <c r="C49" s="44">
        <v>39</v>
      </c>
      <c r="D49" s="45" t="s">
        <v>145</v>
      </c>
      <c r="E49" s="44">
        <f t="shared" si="14"/>
        <v>38</v>
      </c>
      <c r="F49" s="46">
        <v>1</v>
      </c>
      <c r="G49" s="47" t="s">
        <v>146</v>
      </c>
      <c r="H49" s="46">
        <v>700</v>
      </c>
      <c r="I49" s="48">
        <f>I48+15</f>
        <v>44478</v>
      </c>
      <c r="J49" s="48">
        <f t="shared" si="13"/>
        <v>45177</v>
      </c>
      <c r="K49" s="47" t="s">
        <v>31</v>
      </c>
      <c r="L49" s="49"/>
      <c r="M49" s="50">
        <v>0</v>
      </c>
      <c r="N49" s="39"/>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c r="FI49" s="53"/>
      <c r="FJ49" s="53"/>
      <c r="FK49" s="53"/>
      <c r="FL49" s="53"/>
      <c r="FM49" s="53"/>
      <c r="FN49" s="53"/>
      <c r="FO49" s="53"/>
      <c r="FP49" s="53"/>
      <c r="FQ49" s="53"/>
      <c r="FR49" s="53"/>
      <c r="FS49" s="53"/>
      <c r="FT49" s="53"/>
      <c r="FU49" s="53"/>
      <c r="FV49" s="53"/>
      <c r="FW49" s="53"/>
      <c r="FX49" s="53"/>
      <c r="FY49" s="53"/>
      <c r="FZ49" s="53"/>
      <c r="GA49" s="53"/>
      <c r="GB49" s="53"/>
      <c r="GC49" s="53"/>
      <c r="GD49" s="53"/>
      <c r="GE49" s="53"/>
      <c r="GF49" s="53"/>
      <c r="GG49" s="53"/>
      <c r="GH49" s="53"/>
      <c r="GI49" s="53"/>
      <c r="GJ49" s="53"/>
      <c r="GK49" s="53"/>
      <c r="GL49" s="53"/>
      <c r="GM49" s="53"/>
      <c r="GN49" s="53"/>
      <c r="GO49" s="53"/>
      <c r="GP49" s="53"/>
      <c r="GQ49" s="53"/>
      <c r="GR49" s="53"/>
      <c r="GS49" s="53"/>
      <c r="GT49" s="53"/>
      <c r="GU49" s="53"/>
      <c r="GV49" s="53"/>
      <c r="GW49" s="53"/>
      <c r="GX49" s="53"/>
      <c r="GY49" s="53"/>
      <c r="GZ49" s="53"/>
      <c r="HA49" s="53"/>
      <c r="HB49" s="53"/>
      <c r="HC49" s="53"/>
      <c r="HD49" s="53"/>
      <c r="HE49" s="53"/>
      <c r="HF49" s="53"/>
      <c r="HG49" s="53"/>
      <c r="HH49" s="53"/>
      <c r="HI49" s="53"/>
      <c r="HJ49" s="53"/>
      <c r="HK49" s="53"/>
      <c r="HL49" s="53"/>
      <c r="HM49" s="53"/>
      <c r="HN49" s="53"/>
      <c r="HO49" s="53"/>
      <c r="HP49" s="53"/>
      <c r="HQ49" s="53"/>
      <c r="HR49" s="53"/>
      <c r="HS49" s="53"/>
      <c r="HT49" s="53"/>
      <c r="HU49" s="53"/>
      <c r="HV49" s="53"/>
      <c r="HW49" s="53"/>
      <c r="HX49" s="53"/>
      <c r="HY49" s="53"/>
      <c r="HZ49" s="53"/>
      <c r="IA49" s="53"/>
      <c r="IB49" s="53"/>
      <c r="IC49" s="53"/>
      <c r="ID49" s="53"/>
    </row>
    <row r="50" spans="1:238" s="41" customFormat="1" ht="25.15" customHeight="1" thickBot="1" x14ac:dyDescent="0.3">
      <c r="A50" s="42">
        <f t="shared" si="9"/>
        <v>39</v>
      </c>
      <c r="B50" s="45" t="s">
        <v>147</v>
      </c>
      <c r="C50" s="44">
        <v>40</v>
      </c>
      <c r="D50" s="45" t="s">
        <v>148</v>
      </c>
      <c r="E50" s="44">
        <f t="shared" si="14"/>
        <v>39</v>
      </c>
      <c r="F50" s="46">
        <v>1</v>
      </c>
      <c r="G50" s="47" t="s">
        <v>149</v>
      </c>
      <c r="H50" s="46">
        <v>730</v>
      </c>
      <c r="I50" s="48">
        <f>I49+15</f>
        <v>44493</v>
      </c>
      <c r="J50" s="48">
        <f t="shared" si="13"/>
        <v>45222</v>
      </c>
      <c r="K50" s="47" t="s">
        <v>31</v>
      </c>
      <c r="L50" s="49"/>
      <c r="M50" s="50">
        <v>0</v>
      </c>
      <c r="N50" s="39"/>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c r="FI50" s="53"/>
      <c r="FJ50" s="53"/>
      <c r="FK50" s="53"/>
      <c r="FL50" s="53"/>
      <c r="FM50" s="53"/>
      <c r="FN50" s="53"/>
      <c r="FO50" s="53"/>
      <c r="FP50" s="53"/>
      <c r="FQ50" s="53"/>
      <c r="FR50" s="53"/>
      <c r="FS50" s="53"/>
      <c r="FT50" s="53"/>
      <c r="FU50" s="53"/>
      <c r="FV50" s="53"/>
      <c r="FW50" s="53"/>
      <c r="FX50" s="53"/>
      <c r="FY50" s="53"/>
      <c r="FZ50" s="53"/>
      <c r="GA50" s="53"/>
      <c r="GB50" s="53"/>
      <c r="GC50" s="53"/>
      <c r="GD50" s="53"/>
      <c r="GE50" s="53"/>
      <c r="GF50" s="53"/>
      <c r="GG50" s="53"/>
      <c r="GH50" s="53"/>
      <c r="GI50" s="53"/>
      <c r="GJ50" s="53"/>
      <c r="GK50" s="53"/>
      <c r="GL50" s="53"/>
      <c r="GM50" s="53"/>
      <c r="GN50" s="53"/>
      <c r="GO50" s="53"/>
      <c r="GP50" s="53"/>
      <c r="GQ50" s="53"/>
      <c r="GR50" s="53"/>
      <c r="GS50" s="53"/>
      <c r="GT50" s="53"/>
      <c r="GU50" s="53"/>
      <c r="GV50" s="53"/>
      <c r="GW50" s="53"/>
      <c r="GX50" s="53"/>
      <c r="GY50" s="53"/>
      <c r="GZ50" s="53"/>
      <c r="HA50" s="53"/>
      <c r="HB50" s="53"/>
      <c r="HC50" s="53"/>
      <c r="HD50" s="53"/>
      <c r="HE50" s="53"/>
      <c r="HF50" s="53"/>
      <c r="HG50" s="53"/>
      <c r="HH50" s="53"/>
      <c r="HI50" s="53"/>
      <c r="HJ50" s="53"/>
      <c r="HK50" s="53"/>
      <c r="HL50" s="53"/>
      <c r="HM50" s="53"/>
      <c r="HN50" s="53"/>
      <c r="HO50" s="53"/>
      <c r="HP50" s="53"/>
      <c r="HQ50" s="53"/>
      <c r="HR50" s="53"/>
      <c r="HS50" s="53"/>
      <c r="HT50" s="53"/>
      <c r="HU50" s="53"/>
      <c r="HV50" s="53"/>
      <c r="HW50" s="53"/>
      <c r="HX50" s="53"/>
      <c r="HY50" s="53"/>
      <c r="HZ50" s="53"/>
      <c r="IA50" s="53"/>
      <c r="IB50" s="53"/>
      <c r="IC50" s="53"/>
      <c r="ID50" s="53"/>
    </row>
    <row r="51" spans="1:238" s="41" customFormat="1" ht="25.15" customHeight="1" thickBot="1" x14ac:dyDescent="0.3">
      <c r="A51" s="42">
        <f t="shared" si="9"/>
        <v>40</v>
      </c>
      <c r="B51" s="44" t="s">
        <v>118</v>
      </c>
      <c r="C51" s="44">
        <v>32</v>
      </c>
      <c r="D51" s="45" t="s">
        <v>150</v>
      </c>
      <c r="E51" s="44">
        <f t="shared" si="14"/>
        <v>40</v>
      </c>
      <c r="F51" s="46">
        <v>1</v>
      </c>
      <c r="G51" s="47" t="s">
        <v>151</v>
      </c>
      <c r="H51" s="46">
        <v>0</v>
      </c>
      <c r="I51" s="48">
        <f>J50</f>
        <v>45222</v>
      </c>
      <c r="J51" s="48">
        <f>I51+H51</f>
        <v>45222</v>
      </c>
      <c r="K51" s="47" t="s">
        <v>31</v>
      </c>
      <c r="L51" s="49"/>
      <c r="M51" s="50">
        <v>0</v>
      </c>
      <c r="N51" s="39"/>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3"/>
      <c r="FE51" s="53"/>
      <c r="FF51" s="53"/>
      <c r="FG51" s="53"/>
      <c r="FH51" s="53"/>
      <c r="FI51" s="53"/>
      <c r="FJ51" s="53"/>
      <c r="FK51" s="53"/>
      <c r="FL51" s="53"/>
      <c r="FM51" s="53"/>
      <c r="FN51" s="53"/>
      <c r="FO51" s="53"/>
      <c r="FP51" s="53"/>
      <c r="FQ51" s="53"/>
      <c r="FR51" s="53"/>
      <c r="FS51" s="53"/>
      <c r="FT51" s="53"/>
      <c r="FU51" s="53"/>
      <c r="FV51" s="53"/>
      <c r="FW51" s="53"/>
      <c r="FX51" s="53"/>
      <c r="FY51" s="53"/>
      <c r="FZ51" s="53"/>
      <c r="GA51" s="53"/>
      <c r="GB51" s="53"/>
      <c r="GC51" s="53"/>
      <c r="GD51" s="53"/>
      <c r="GE51" s="53"/>
      <c r="GF51" s="53"/>
      <c r="GG51" s="53"/>
      <c r="GH51" s="53"/>
      <c r="GI51" s="53"/>
      <c r="GJ51" s="53"/>
      <c r="GK51" s="53"/>
      <c r="GL51" s="53"/>
      <c r="GM51" s="53"/>
      <c r="GN51" s="53"/>
      <c r="GO51" s="53"/>
      <c r="GP51" s="53"/>
      <c r="GQ51" s="53"/>
      <c r="GR51" s="53"/>
      <c r="GS51" s="53"/>
      <c r="GT51" s="53"/>
      <c r="GU51" s="53"/>
      <c r="GV51" s="53"/>
      <c r="GW51" s="53"/>
      <c r="GX51" s="53"/>
      <c r="GY51" s="53"/>
      <c r="GZ51" s="53"/>
      <c r="HA51" s="53"/>
      <c r="HB51" s="53"/>
      <c r="HC51" s="53"/>
      <c r="HD51" s="53"/>
      <c r="HE51" s="53"/>
      <c r="HF51" s="53"/>
      <c r="HG51" s="53"/>
      <c r="HH51" s="53"/>
      <c r="HI51" s="53"/>
      <c r="HJ51" s="53"/>
      <c r="HK51" s="53"/>
      <c r="HL51" s="53"/>
      <c r="HM51" s="53"/>
      <c r="HN51" s="53"/>
      <c r="HO51" s="53"/>
      <c r="HP51" s="53"/>
      <c r="HQ51" s="53"/>
      <c r="HR51" s="53"/>
      <c r="HS51" s="53"/>
      <c r="HT51" s="53"/>
      <c r="HU51" s="53"/>
      <c r="HV51" s="53"/>
      <c r="HW51" s="53"/>
      <c r="HX51" s="53"/>
      <c r="HY51" s="53"/>
      <c r="HZ51" s="53"/>
      <c r="IA51" s="53"/>
      <c r="IB51" s="53"/>
      <c r="IC51" s="53"/>
      <c r="ID51" s="53"/>
    </row>
    <row r="52" spans="1:238" s="41" customFormat="1" ht="25.15" customHeight="1" thickBot="1" x14ac:dyDescent="0.3">
      <c r="A52" s="42"/>
      <c r="B52" s="44"/>
      <c r="C52" s="44"/>
      <c r="D52" s="45" t="s">
        <v>152</v>
      </c>
      <c r="E52" s="44">
        <f t="shared" si="14"/>
        <v>32</v>
      </c>
      <c r="F52" s="48"/>
      <c r="G52" s="47" t="s">
        <v>153</v>
      </c>
      <c r="H52" s="46">
        <v>0</v>
      </c>
      <c r="I52" s="48">
        <f>J50</f>
        <v>45222</v>
      </c>
      <c r="J52" s="48">
        <f>I52</f>
        <v>45222</v>
      </c>
      <c r="K52" s="48"/>
      <c r="L52" s="49"/>
      <c r="M52" s="50"/>
      <c r="N52" s="39"/>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c r="EO52" s="53"/>
      <c r="EP52" s="53"/>
      <c r="EQ52" s="53"/>
      <c r="ER52" s="53"/>
      <c r="ES52" s="53"/>
      <c r="ET52" s="53"/>
      <c r="EU52" s="53"/>
      <c r="EV52" s="53"/>
      <c r="EW52" s="53"/>
      <c r="EX52" s="53"/>
      <c r="EY52" s="53"/>
      <c r="EZ52" s="53"/>
      <c r="FA52" s="53"/>
      <c r="FB52" s="53"/>
      <c r="FC52" s="53"/>
      <c r="FD52" s="53"/>
      <c r="FE52" s="53"/>
      <c r="FF52" s="53"/>
      <c r="FG52" s="53"/>
      <c r="FH52" s="53"/>
      <c r="FI52" s="53"/>
      <c r="FJ52" s="53"/>
      <c r="FK52" s="53"/>
      <c r="FL52" s="53"/>
      <c r="FM52" s="53"/>
      <c r="FN52" s="53"/>
      <c r="FO52" s="53"/>
      <c r="FP52" s="53"/>
      <c r="FQ52" s="53"/>
      <c r="FR52" s="53"/>
      <c r="FS52" s="53"/>
      <c r="FT52" s="53"/>
      <c r="FU52" s="53"/>
      <c r="FV52" s="53"/>
      <c r="FW52" s="53"/>
      <c r="FX52" s="53"/>
      <c r="FY52" s="53"/>
      <c r="FZ52" s="53"/>
      <c r="GA52" s="53"/>
      <c r="GB52" s="53"/>
      <c r="GC52" s="53"/>
      <c r="GD52" s="53"/>
      <c r="GE52" s="53"/>
      <c r="GF52" s="53"/>
      <c r="GG52" s="53"/>
      <c r="GH52" s="53"/>
      <c r="GI52" s="53"/>
      <c r="GJ52" s="53"/>
      <c r="GK52" s="53"/>
      <c r="GL52" s="53"/>
      <c r="GM52" s="53"/>
      <c r="GN52" s="53"/>
      <c r="GO52" s="53"/>
      <c r="GP52" s="53"/>
      <c r="GQ52" s="53"/>
      <c r="GR52" s="53"/>
      <c r="GS52" s="53"/>
      <c r="GT52" s="53"/>
      <c r="GU52" s="53"/>
      <c r="GV52" s="53"/>
      <c r="GW52" s="53"/>
      <c r="GX52" s="53"/>
      <c r="GY52" s="53"/>
      <c r="GZ52" s="53"/>
      <c r="HA52" s="53"/>
      <c r="HB52" s="53"/>
      <c r="HC52" s="53"/>
      <c r="HD52" s="53"/>
      <c r="HE52" s="53"/>
      <c r="HF52" s="53"/>
      <c r="HG52" s="53"/>
      <c r="HH52" s="53"/>
      <c r="HI52" s="53"/>
      <c r="HJ52" s="53"/>
      <c r="HK52" s="53"/>
      <c r="HL52" s="53"/>
      <c r="HM52" s="53"/>
      <c r="HN52" s="53"/>
      <c r="HO52" s="53"/>
      <c r="HP52" s="53"/>
      <c r="HQ52" s="53"/>
      <c r="HR52" s="53"/>
      <c r="HS52" s="53"/>
      <c r="HT52" s="53"/>
      <c r="HU52" s="53"/>
      <c r="HV52" s="53"/>
      <c r="HW52" s="53"/>
      <c r="HX52" s="53"/>
      <c r="HY52" s="53"/>
      <c r="HZ52" s="53"/>
      <c r="IA52" s="53"/>
      <c r="IB52" s="53"/>
      <c r="IC52" s="53"/>
      <c r="ID52" s="53"/>
    </row>
    <row r="53" spans="1:238" s="41" customFormat="1" ht="25.15" customHeight="1" thickBot="1" x14ac:dyDescent="0.3">
      <c r="A53" s="7" t="s">
        <v>154</v>
      </c>
      <c r="B53" s="7"/>
      <c r="C53" s="7"/>
      <c r="D53" s="57"/>
      <c r="E53" s="57"/>
      <c r="F53" s="58"/>
      <c r="G53" s="58"/>
      <c r="H53" s="59"/>
      <c r="I53" s="58"/>
      <c r="J53" s="58"/>
      <c r="K53" s="58"/>
      <c r="L53" s="58"/>
      <c r="M53" s="59"/>
      <c r="N53" s="39"/>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53"/>
      <c r="FH53" s="53"/>
      <c r="FI53" s="53"/>
      <c r="FJ53" s="53"/>
      <c r="FK53" s="53"/>
      <c r="FL53" s="53"/>
      <c r="FM53" s="53"/>
      <c r="FN53" s="53"/>
      <c r="FO53" s="53"/>
      <c r="FP53" s="53"/>
      <c r="FQ53" s="53"/>
      <c r="FR53" s="53"/>
      <c r="FS53" s="53"/>
      <c r="FT53" s="53"/>
      <c r="FU53" s="53"/>
      <c r="FV53" s="53"/>
      <c r="FW53" s="53"/>
      <c r="FX53" s="53"/>
      <c r="FY53" s="53"/>
      <c r="FZ53" s="53"/>
      <c r="GA53" s="53"/>
      <c r="GB53" s="53"/>
      <c r="GC53" s="53"/>
      <c r="GD53" s="53"/>
      <c r="GE53" s="53"/>
      <c r="GF53" s="53"/>
      <c r="GG53" s="53"/>
      <c r="GH53" s="53"/>
      <c r="GI53" s="53"/>
      <c r="GJ53" s="53"/>
      <c r="GK53" s="53"/>
      <c r="GL53" s="53"/>
      <c r="GM53" s="53"/>
      <c r="GN53" s="53"/>
      <c r="GO53" s="53"/>
      <c r="GP53" s="53"/>
      <c r="GQ53" s="53"/>
      <c r="GR53" s="53"/>
      <c r="GS53" s="53"/>
      <c r="GT53" s="53"/>
      <c r="GU53" s="53"/>
      <c r="GV53" s="53"/>
      <c r="GW53" s="53"/>
      <c r="GX53" s="53"/>
      <c r="GY53" s="53"/>
      <c r="GZ53" s="53"/>
      <c r="HA53" s="53"/>
      <c r="HB53" s="53"/>
      <c r="HC53" s="53"/>
      <c r="HD53" s="53"/>
      <c r="HE53" s="53"/>
      <c r="HF53" s="53"/>
      <c r="HG53" s="53"/>
      <c r="HH53" s="53"/>
      <c r="HI53" s="53"/>
      <c r="HJ53" s="53"/>
      <c r="HK53" s="53"/>
      <c r="HL53" s="53"/>
      <c r="HM53" s="53"/>
      <c r="HN53" s="53"/>
      <c r="HO53" s="53"/>
      <c r="HP53" s="53"/>
      <c r="HQ53" s="53"/>
      <c r="HR53" s="53"/>
      <c r="HS53" s="53"/>
      <c r="HT53" s="53"/>
      <c r="HU53" s="53"/>
      <c r="HV53" s="53"/>
      <c r="HW53" s="53"/>
      <c r="HX53" s="53"/>
      <c r="HY53" s="53"/>
      <c r="HZ53" s="53"/>
      <c r="IA53" s="53"/>
      <c r="IB53" s="53"/>
      <c r="IC53" s="53"/>
      <c r="ID53" s="53"/>
    </row>
    <row r="54" spans="1:238" s="41" customFormat="1" ht="25.15" customHeight="1" thickBot="1" x14ac:dyDescent="0.3">
      <c r="A54" s="1" t="s">
        <v>155</v>
      </c>
      <c r="B54" s="1"/>
      <c r="C54" s="1"/>
      <c r="D54" s="60" t="s">
        <v>156</v>
      </c>
      <c r="E54" s="60"/>
      <c r="F54" s="61"/>
      <c r="G54" s="61"/>
      <c r="H54" s="62"/>
      <c r="I54" s="63"/>
      <c r="J54" s="61"/>
      <c r="K54" s="61"/>
      <c r="L54" s="61"/>
      <c r="M54" s="62"/>
      <c r="N54" s="64"/>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65"/>
      <c r="ES54" s="65"/>
      <c r="ET54" s="65"/>
      <c r="EU54" s="65"/>
      <c r="EV54" s="65"/>
      <c r="EW54" s="65"/>
      <c r="EX54" s="65"/>
      <c r="EY54" s="65"/>
      <c r="EZ54" s="65"/>
      <c r="FA54" s="65"/>
      <c r="FB54" s="65"/>
      <c r="FC54" s="65"/>
      <c r="FD54" s="65"/>
      <c r="FE54" s="65"/>
      <c r="FF54" s="65"/>
      <c r="FG54" s="65"/>
      <c r="FH54" s="65"/>
      <c r="FI54" s="65"/>
      <c r="FJ54" s="65"/>
      <c r="FK54" s="65"/>
      <c r="FL54" s="65"/>
      <c r="FM54" s="65"/>
      <c r="FN54" s="65"/>
      <c r="FO54" s="65"/>
      <c r="FP54" s="65"/>
      <c r="FQ54" s="65"/>
      <c r="FR54" s="65"/>
      <c r="FS54" s="65"/>
      <c r="FT54" s="65"/>
      <c r="FU54" s="65"/>
      <c r="FV54" s="65"/>
      <c r="FW54" s="65"/>
      <c r="FX54" s="65"/>
      <c r="FY54" s="65"/>
      <c r="FZ54" s="65"/>
      <c r="GA54" s="65"/>
      <c r="GB54" s="65"/>
      <c r="GC54" s="65"/>
      <c r="GD54" s="65"/>
      <c r="GE54" s="65"/>
      <c r="GF54" s="65"/>
      <c r="GG54" s="65"/>
      <c r="GH54" s="65"/>
      <c r="GI54" s="65"/>
      <c r="GJ54" s="65"/>
      <c r="GK54" s="65"/>
      <c r="GL54" s="65"/>
      <c r="GM54" s="65"/>
      <c r="GN54" s="65"/>
      <c r="GO54" s="65"/>
      <c r="GP54" s="65"/>
      <c r="GQ54" s="65"/>
      <c r="GR54" s="65"/>
      <c r="GS54" s="65"/>
      <c r="GT54" s="65"/>
      <c r="GU54" s="65"/>
      <c r="GV54" s="65"/>
      <c r="GW54" s="65"/>
      <c r="GX54" s="65"/>
      <c r="GY54" s="65"/>
      <c r="GZ54" s="65"/>
      <c r="HA54" s="65"/>
      <c r="HB54" s="65"/>
      <c r="HC54" s="65"/>
      <c r="HD54" s="65"/>
      <c r="HE54" s="65"/>
      <c r="HF54" s="65"/>
      <c r="HG54" s="65"/>
      <c r="HH54" s="65"/>
      <c r="HI54" s="65"/>
      <c r="HJ54" s="65"/>
      <c r="HK54" s="65"/>
      <c r="HL54" s="65"/>
      <c r="HM54" s="65"/>
      <c r="HN54" s="65"/>
      <c r="HO54" s="65"/>
      <c r="HP54" s="65"/>
      <c r="HQ54" s="65"/>
      <c r="HR54" s="65"/>
      <c r="HS54" s="65"/>
      <c r="HT54" s="65"/>
      <c r="HU54" s="65"/>
      <c r="HV54" s="65"/>
      <c r="HW54" s="65"/>
      <c r="HX54" s="65"/>
      <c r="HY54" s="65"/>
      <c r="HZ54" s="65"/>
      <c r="IA54" s="65"/>
      <c r="IB54" s="65"/>
      <c r="IC54" s="65"/>
      <c r="ID54" s="65"/>
    </row>
    <row r="55" spans="1:238" ht="25.15" customHeight="1" x14ac:dyDescent="0.25">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c r="EO55" s="66"/>
      <c r="EP55" s="66"/>
      <c r="EQ55" s="66"/>
      <c r="ER55" s="66"/>
      <c r="ES55" s="66"/>
      <c r="ET55" s="66"/>
      <c r="EU55" s="66"/>
      <c r="EV55" s="66"/>
      <c r="EW55" s="66"/>
      <c r="EX55" s="66"/>
      <c r="EY55" s="66"/>
      <c r="EZ55" s="66"/>
      <c r="FA55" s="66"/>
      <c r="FB55" s="66"/>
      <c r="FC55" s="66"/>
      <c r="FD55" s="66"/>
      <c r="FE55" s="66"/>
      <c r="FF55" s="66"/>
      <c r="FG55" s="66"/>
      <c r="FH55" s="66"/>
      <c r="FI55" s="66"/>
      <c r="FJ55" s="66"/>
      <c r="FK55" s="66"/>
      <c r="FL55" s="66"/>
      <c r="FM55" s="66"/>
      <c r="FN55" s="66"/>
      <c r="FO55" s="66"/>
      <c r="FP55" s="66"/>
      <c r="FQ55" s="66"/>
      <c r="FR55" s="66"/>
      <c r="FS55" s="66"/>
      <c r="FT55" s="66"/>
      <c r="FU55" s="66"/>
      <c r="FV55" s="66"/>
      <c r="FW55" s="66"/>
      <c r="FX55" s="66"/>
      <c r="FY55" s="66"/>
      <c r="FZ55" s="66"/>
      <c r="GA55" s="66"/>
      <c r="GB55" s="66"/>
      <c r="GC55" s="66"/>
      <c r="GD55" s="66"/>
      <c r="GE55" s="66"/>
      <c r="GF55" s="66"/>
      <c r="GG55" s="66"/>
      <c r="GH55" s="66"/>
      <c r="GI55" s="66"/>
      <c r="GJ55" s="66"/>
      <c r="GK55" s="66"/>
      <c r="GL55" s="66"/>
      <c r="GM55" s="66"/>
      <c r="GN55" s="66"/>
      <c r="GO55" s="66"/>
      <c r="GP55" s="66"/>
      <c r="GQ55" s="66"/>
      <c r="GR55" s="66"/>
      <c r="GS55" s="66"/>
      <c r="GT55" s="66"/>
      <c r="GU55" s="66"/>
      <c r="GV55" s="66"/>
      <c r="GW55" s="66"/>
      <c r="GX55" s="66"/>
      <c r="GY55" s="66"/>
      <c r="GZ55" s="66"/>
      <c r="HA55" s="66"/>
      <c r="HB55" s="66"/>
      <c r="HC55" s="66"/>
      <c r="HD55" s="66"/>
      <c r="HE55" s="66"/>
      <c r="HF55" s="66"/>
      <c r="HG55" s="66"/>
      <c r="HH55" s="66"/>
      <c r="HI55" s="66"/>
      <c r="HJ55" s="66"/>
      <c r="HK55" s="66"/>
      <c r="HL55" s="66"/>
      <c r="HM55" s="66"/>
      <c r="HN55" s="66"/>
      <c r="HO55" s="66"/>
      <c r="HP55" s="66"/>
      <c r="HQ55" s="66"/>
      <c r="HR55" s="66"/>
      <c r="HS55" s="66"/>
      <c r="HT55" s="66"/>
      <c r="HU55" s="66"/>
      <c r="HV55" s="66"/>
      <c r="HW55" s="66"/>
      <c r="HX55" s="66"/>
      <c r="HY55" s="66"/>
      <c r="HZ55" s="66"/>
      <c r="IA55" s="66"/>
      <c r="IB55" s="66"/>
      <c r="IC55" s="66"/>
      <c r="ID55" s="66"/>
    </row>
    <row r="56" spans="1:238" ht="30" customHeight="1" x14ac:dyDescent="0.25">
      <c r="E56" s="67"/>
      <c r="F56" s="68"/>
      <c r="G56" s="67"/>
      <c r="H56" s="67"/>
      <c r="I56" s="67"/>
      <c r="J56" s="67"/>
      <c r="K56" s="67"/>
      <c r="L56" s="67"/>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c r="EO56" s="66"/>
      <c r="EP56" s="66"/>
      <c r="EQ56" s="66"/>
      <c r="ER56" s="66"/>
      <c r="ES56" s="66"/>
      <c r="ET56" s="66"/>
      <c r="EU56" s="66"/>
      <c r="EV56" s="66"/>
      <c r="EW56" s="66"/>
      <c r="EX56" s="66"/>
      <c r="EY56" s="66"/>
      <c r="EZ56" s="66"/>
      <c r="FA56" s="66"/>
      <c r="FB56" s="66"/>
      <c r="FC56" s="66"/>
      <c r="FD56" s="66"/>
      <c r="FE56" s="66"/>
      <c r="FF56" s="66"/>
      <c r="FG56" s="66"/>
      <c r="FH56" s="66"/>
      <c r="FI56" s="66"/>
      <c r="FJ56" s="66"/>
      <c r="FK56" s="66"/>
      <c r="FL56" s="66"/>
      <c r="FM56" s="66"/>
      <c r="FN56" s="66"/>
      <c r="FO56" s="66"/>
      <c r="FP56" s="66"/>
      <c r="FQ56" s="66"/>
      <c r="FR56" s="66"/>
      <c r="FS56" s="66"/>
      <c r="FT56" s="66"/>
      <c r="FU56" s="66"/>
      <c r="FV56" s="66"/>
      <c r="FW56" s="66"/>
      <c r="FX56" s="66"/>
      <c r="FY56" s="66"/>
      <c r="FZ56" s="66"/>
      <c r="GA56" s="66"/>
      <c r="GB56" s="66"/>
      <c r="GC56" s="66"/>
      <c r="GD56" s="66"/>
      <c r="GE56" s="66"/>
      <c r="GF56" s="66"/>
      <c r="GG56" s="66"/>
      <c r="GH56" s="66"/>
      <c r="GI56" s="66"/>
      <c r="GJ56" s="66"/>
      <c r="GK56" s="66"/>
      <c r="GL56" s="66"/>
      <c r="GM56" s="66"/>
      <c r="GN56" s="66"/>
      <c r="GO56" s="66"/>
      <c r="GP56" s="66"/>
      <c r="GQ56" s="66"/>
      <c r="GR56" s="66"/>
      <c r="GS56" s="66"/>
      <c r="GT56" s="66"/>
      <c r="GU56" s="66"/>
      <c r="GV56" s="66"/>
      <c r="GW56" s="66"/>
      <c r="GX56" s="66"/>
      <c r="GY56" s="66"/>
      <c r="GZ56" s="66"/>
      <c r="HA56" s="66"/>
      <c r="HB56" s="66"/>
      <c r="HC56" s="66"/>
      <c r="HD56" s="66"/>
      <c r="HE56" s="66"/>
      <c r="HF56" s="66"/>
      <c r="HG56" s="66"/>
      <c r="HH56" s="66"/>
      <c r="HI56" s="66"/>
      <c r="HJ56" s="66"/>
      <c r="HK56" s="66"/>
      <c r="HL56" s="66"/>
      <c r="HM56" s="66"/>
      <c r="HN56" s="66"/>
      <c r="HO56" s="66"/>
      <c r="HP56" s="66"/>
      <c r="HQ56" s="66"/>
      <c r="HR56" s="66"/>
      <c r="HS56" s="66"/>
      <c r="HT56" s="66"/>
      <c r="HU56" s="66"/>
      <c r="HV56" s="66"/>
      <c r="HW56" s="66"/>
      <c r="HX56" s="66"/>
      <c r="HY56" s="66"/>
      <c r="HZ56" s="66"/>
      <c r="IA56" s="66"/>
      <c r="IB56" s="66"/>
      <c r="IC56" s="66"/>
      <c r="ID56" s="66"/>
    </row>
    <row r="57" spans="1:238" ht="30" customHeight="1" x14ac:dyDescent="0.25">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c r="EO57" s="66"/>
      <c r="EP57" s="66"/>
      <c r="EQ57" s="66"/>
      <c r="ER57" s="66"/>
      <c r="ES57" s="66"/>
      <c r="ET57" s="66"/>
      <c r="EU57" s="66"/>
      <c r="EV57" s="66"/>
      <c r="EW57" s="66"/>
      <c r="EX57" s="66"/>
      <c r="EY57" s="66"/>
      <c r="EZ57" s="66"/>
      <c r="FA57" s="66"/>
      <c r="FB57" s="66"/>
      <c r="FC57" s="66"/>
      <c r="FD57" s="66"/>
      <c r="FE57" s="66"/>
      <c r="FF57" s="66"/>
      <c r="FG57" s="66"/>
      <c r="FH57" s="66"/>
      <c r="FI57" s="66"/>
      <c r="FJ57" s="66"/>
      <c r="FK57" s="66"/>
      <c r="FL57" s="66"/>
      <c r="FM57" s="66"/>
      <c r="FN57" s="66"/>
      <c r="FO57" s="66"/>
      <c r="FP57" s="66"/>
      <c r="FQ57" s="66"/>
      <c r="FR57" s="66"/>
      <c r="FS57" s="66"/>
      <c r="FT57" s="66"/>
      <c r="FU57" s="66"/>
      <c r="FV57" s="66"/>
      <c r="FW57" s="66"/>
      <c r="FX57" s="66"/>
      <c r="FY57" s="66"/>
      <c r="FZ57" s="66"/>
      <c r="GA57" s="66"/>
      <c r="GB57" s="66"/>
      <c r="GC57" s="66"/>
      <c r="GD57" s="66"/>
      <c r="GE57" s="66"/>
      <c r="GF57" s="66"/>
      <c r="GG57" s="66"/>
      <c r="GH57" s="66"/>
      <c r="GI57" s="66"/>
      <c r="GJ57" s="66"/>
      <c r="GK57" s="66"/>
      <c r="GL57" s="66"/>
      <c r="GM57" s="66"/>
      <c r="GN57" s="66"/>
      <c r="GO57" s="66"/>
      <c r="GP57" s="66"/>
      <c r="GQ57" s="66"/>
      <c r="GR57" s="66"/>
      <c r="GS57" s="66"/>
      <c r="GT57" s="66"/>
      <c r="GU57" s="66"/>
      <c r="GV57" s="66"/>
      <c r="GW57" s="66"/>
      <c r="GX57" s="66"/>
      <c r="GY57" s="66"/>
      <c r="GZ57" s="66"/>
      <c r="HA57" s="66"/>
      <c r="HB57" s="66"/>
      <c r="HC57" s="66"/>
      <c r="HD57" s="66"/>
      <c r="HE57" s="66"/>
      <c r="HF57" s="66"/>
      <c r="HG57" s="66"/>
      <c r="HH57" s="66"/>
      <c r="HI57" s="66"/>
      <c r="HJ57" s="66"/>
      <c r="HK57" s="66"/>
      <c r="HL57" s="66"/>
      <c r="HM57" s="66"/>
      <c r="HN57" s="66"/>
      <c r="HO57" s="66"/>
      <c r="HP57" s="66"/>
      <c r="HQ57" s="66"/>
      <c r="HR57" s="66"/>
      <c r="HS57" s="66"/>
      <c r="HT57" s="66"/>
      <c r="HU57" s="66"/>
      <c r="HV57" s="66"/>
      <c r="HW57" s="66"/>
      <c r="HX57" s="66"/>
      <c r="HY57" s="66"/>
      <c r="HZ57" s="66"/>
      <c r="IA57" s="66"/>
      <c r="IB57" s="66"/>
      <c r="IC57" s="66"/>
      <c r="ID57" s="66"/>
    </row>
    <row r="58" spans="1:238" ht="30" customHeight="1" x14ac:dyDescent="0.25">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c r="EO58" s="66"/>
      <c r="EP58" s="66"/>
      <c r="EQ58" s="66"/>
      <c r="ER58" s="66"/>
      <c r="ES58" s="66"/>
      <c r="ET58" s="66"/>
      <c r="EU58" s="66"/>
      <c r="EV58" s="66"/>
      <c r="EW58" s="66"/>
      <c r="EX58" s="66"/>
      <c r="EY58" s="66"/>
      <c r="EZ58" s="66"/>
      <c r="FA58" s="66"/>
      <c r="FB58" s="66"/>
      <c r="FC58" s="66"/>
      <c r="FD58" s="66"/>
      <c r="FE58" s="66"/>
      <c r="FF58" s="66"/>
      <c r="FG58" s="66"/>
      <c r="FH58" s="66"/>
      <c r="FI58" s="66"/>
      <c r="FJ58" s="66"/>
      <c r="FK58" s="66"/>
      <c r="FL58" s="66"/>
      <c r="FM58" s="66"/>
      <c r="FN58" s="66"/>
      <c r="FO58" s="66"/>
      <c r="FP58" s="66"/>
      <c r="FQ58" s="66"/>
      <c r="FR58" s="66"/>
      <c r="FS58" s="66"/>
      <c r="FT58" s="66"/>
      <c r="FU58" s="66"/>
      <c r="FV58" s="66"/>
      <c r="FW58" s="66"/>
      <c r="FX58" s="66"/>
      <c r="FY58" s="66"/>
      <c r="FZ58" s="66"/>
      <c r="GA58" s="66"/>
      <c r="GB58" s="66"/>
      <c r="GC58" s="66"/>
      <c r="GD58" s="66"/>
      <c r="GE58" s="66"/>
      <c r="GF58" s="66"/>
      <c r="GG58" s="66"/>
      <c r="GH58" s="66"/>
      <c r="GI58" s="66"/>
      <c r="GJ58" s="66"/>
      <c r="GK58" s="66"/>
      <c r="GL58" s="66"/>
      <c r="GM58" s="66"/>
      <c r="GN58" s="66"/>
      <c r="GO58" s="66"/>
      <c r="GP58" s="66"/>
      <c r="GQ58" s="66"/>
      <c r="GR58" s="66"/>
      <c r="GS58" s="66"/>
      <c r="GT58" s="66"/>
      <c r="GU58" s="66"/>
      <c r="GV58" s="66"/>
      <c r="GW58" s="66"/>
      <c r="GX58" s="66"/>
      <c r="GY58" s="66"/>
      <c r="GZ58" s="66"/>
      <c r="HA58" s="66"/>
      <c r="HB58" s="66"/>
      <c r="HC58" s="66"/>
      <c r="HD58" s="66"/>
      <c r="HE58" s="66"/>
      <c r="HF58" s="66"/>
      <c r="HG58" s="66"/>
      <c r="HH58" s="66"/>
      <c r="HI58" s="66"/>
      <c r="HJ58" s="66"/>
      <c r="HK58" s="66"/>
      <c r="HL58" s="66"/>
      <c r="HM58" s="66"/>
      <c r="HN58" s="66"/>
      <c r="HO58" s="66"/>
      <c r="HP58" s="66"/>
      <c r="HQ58" s="66"/>
      <c r="HR58" s="66"/>
      <c r="HS58" s="66"/>
      <c r="HT58" s="66"/>
      <c r="HU58" s="66"/>
      <c r="HV58" s="66"/>
      <c r="HW58" s="66"/>
      <c r="HX58" s="66"/>
      <c r="HY58" s="66"/>
      <c r="HZ58" s="66"/>
      <c r="IA58" s="66"/>
      <c r="IB58" s="66"/>
      <c r="IC58" s="66"/>
      <c r="ID58" s="66"/>
    </row>
    <row r="59" spans="1:238" ht="30" customHeight="1" x14ac:dyDescent="0.25">
      <c r="D59">
        <f>8*30</f>
        <v>240</v>
      </c>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c r="EO59" s="66"/>
      <c r="EP59" s="66"/>
      <c r="EQ59" s="66"/>
      <c r="ER59" s="66"/>
      <c r="ES59" s="66"/>
      <c r="ET59" s="66"/>
      <c r="EU59" s="66"/>
      <c r="EV59" s="66"/>
      <c r="EW59" s="66"/>
      <c r="EX59" s="66"/>
      <c r="EY59" s="66"/>
      <c r="EZ59" s="66"/>
      <c r="FA59" s="66"/>
      <c r="FB59" s="66"/>
      <c r="FC59" s="66"/>
      <c r="FD59" s="66"/>
      <c r="FE59" s="66"/>
      <c r="FF59" s="66"/>
      <c r="FG59" s="66"/>
      <c r="FH59" s="66"/>
      <c r="FI59" s="66"/>
      <c r="FJ59" s="66"/>
      <c r="FK59" s="66"/>
      <c r="FL59" s="66"/>
      <c r="FM59" s="66"/>
      <c r="FN59" s="66"/>
      <c r="FO59" s="66"/>
      <c r="FP59" s="66"/>
      <c r="FQ59" s="66"/>
      <c r="FR59" s="66"/>
      <c r="FS59" s="66"/>
      <c r="FT59" s="66"/>
      <c r="FU59" s="66"/>
      <c r="FV59" s="66"/>
      <c r="FW59" s="66"/>
      <c r="FX59" s="66"/>
      <c r="FY59" s="66"/>
      <c r="FZ59" s="66"/>
      <c r="GA59" s="66"/>
      <c r="GB59" s="66"/>
      <c r="GC59" s="66"/>
      <c r="GD59" s="66"/>
      <c r="GE59" s="66"/>
      <c r="GF59" s="66"/>
      <c r="GG59" s="66"/>
      <c r="GH59" s="66"/>
      <c r="GI59" s="66"/>
      <c r="GJ59" s="66"/>
      <c r="GK59" s="66"/>
      <c r="GL59" s="66"/>
      <c r="GM59" s="66"/>
      <c r="GN59" s="66"/>
      <c r="GO59" s="66"/>
      <c r="GP59" s="66"/>
      <c r="GQ59" s="66"/>
      <c r="GR59" s="66"/>
      <c r="GS59" s="66"/>
      <c r="GT59" s="66"/>
      <c r="GU59" s="66"/>
      <c r="GV59" s="66"/>
      <c r="GW59" s="66"/>
      <c r="GX59" s="66"/>
      <c r="GY59" s="66"/>
      <c r="GZ59" s="66"/>
      <c r="HA59" s="66"/>
      <c r="HB59" s="66"/>
      <c r="HC59" s="66"/>
      <c r="HD59" s="66"/>
      <c r="HE59" s="66"/>
      <c r="HF59" s="66"/>
      <c r="HG59" s="66"/>
      <c r="HH59" s="66"/>
      <c r="HI59" s="66"/>
      <c r="HJ59" s="66"/>
      <c r="HK59" s="66"/>
      <c r="HL59" s="66"/>
      <c r="HM59" s="66"/>
      <c r="HN59" s="66"/>
      <c r="HO59" s="66"/>
      <c r="HP59" s="66"/>
      <c r="HQ59" s="66"/>
      <c r="HR59" s="66"/>
      <c r="HS59" s="66"/>
      <c r="HT59" s="66"/>
      <c r="HU59" s="66"/>
      <c r="HV59" s="66"/>
      <c r="HW59" s="66"/>
      <c r="HX59" s="66"/>
      <c r="HY59" s="66"/>
      <c r="HZ59" s="66"/>
      <c r="IA59" s="66"/>
      <c r="IB59" s="66"/>
      <c r="IC59" s="66"/>
      <c r="ID59" s="66"/>
    </row>
    <row r="60" spans="1:238" ht="30" customHeight="1" x14ac:dyDescent="0.25">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c r="EO60" s="66"/>
      <c r="EP60" s="66"/>
      <c r="EQ60" s="66"/>
      <c r="ER60" s="66"/>
      <c r="ES60" s="66"/>
      <c r="ET60" s="66"/>
      <c r="EU60" s="66"/>
      <c r="EV60" s="66"/>
      <c r="EW60" s="66"/>
      <c r="EX60" s="66"/>
      <c r="EY60" s="66"/>
      <c r="EZ60" s="66"/>
      <c r="FA60" s="66"/>
      <c r="FB60" s="66"/>
      <c r="FC60" s="66"/>
      <c r="FD60" s="66"/>
      <c r="FE60" s="66"/>
      <c r="FF60" s="66"/>
      <c r="FG60" s="66"/>
      <c r="FH60" s="66"/>
      <c r="FI60" s="66"/>
      <c r="FJ60" s="66"/>
      <c r="FK60" s="66"/>
      <c r="FL60" s="66"/>
      <c r="FM60" s="66"/>
      <c r="FN60" s="66"/>
      <c r="FO60" s="66"/>
      <c r="FP60" s="66"/>
      <c r="FQ60" s="66"/>
      <c r="FR60" s="66"/>
      <c r="FS60" s="66"/>
      <c r="FT60" s="66"/>
      <c r="FU60" s="66"/>
      <c r="FV60" s="66"/>
      <c r="FW60" s="66"/>
      <c r="FX60" s="66"/>
      <c r="FY60" s="66"/>
      <c r="FZ60" s="66"/>
      <c r="GA60" s="66"/>
      <c r="GB60" s="66"/>
      <c r="GC60" s="66"/>
      <c r="GD60" s="66"/>
      <c r="GE60" s="66"/>
      <c r="GF60" s="66"/>
      <c r="GG60" s="66"/>
      <c r="GH60" s="66"/>
      <c r="GI60" s="66"/>
      <c r="GJ60" s="66"/>
      <c r="GK60" s="66"/>
      <c r="GL60" s="66"/>
      <c r="GM60" s="66"/>
      <c r="GN60" s="66"/>
      <c r="GO60" s="66"/>
      <c r="GP60" s="66"/>
      <c r="GQ60" s="66"/>
      <c r="GR60" s="66"/>
      <c r="GS60" s="66"/>
      <c r="GT60" s="66"/>
      <c r="GU60" s="66"/>
      <c r="GV60" s="66"/>
      <c r="GW60" s="66"/>
      <c r="GX60" s="66"/>
      <c r="GY60" s="66"/>
      <c r="GZ60" s="66"/>
      <c r="HA60" s="66"/>
      <c r="HB60" s="66"/>
      <c r="HC60" s="66"/>
      <c r="HD60" s="66"/>
      <c r="HE60" s="66"/>
      <c r="HF60" s="66"/>
      <c r="HG60" s="66"/>
      <c r="HH60" s="66"/>
      <c r="HI60" s="66"/>
      <c r="HJ60" s="66"/>
      <c r="HK60" s="66"/>
      <c r="HL60" s="66"/>
      <c r="HM60" s="66"/>
      <c r="HN60" s="66"/>
      <c r="HO60" s="66"/>
      <c r="HP60" s="66"/>
      <c r="HQ60" s="66"/>
      <c r="HR60" s="66"/>
      <c r="HS60" s="66"/>
      <c r="HT60" s="66"/>
      <c r="HU60" s="66"/>
      <c r="HV60" s="66"/>
      <c r="HW60" s="66"/>
      <c r="HX60" s="66"/>
      <c r="HY60" s="66"/>
      <c r="HZ60" s="66"/>
      <c r="IA60" s="66"/>
      <c r="IB60" s="66"/>
      <c r="IC60" s="66"/>
      <c r="ID60" s="66"/>
    </row>
    <row r="61" spans="1:238" ht="30" customHeight="1" x14ac:dyDescent="0.25">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c r="EO61" s="66"/>
      <c r="EP61" s="66"/>
      <c r="EQ61" s="66"/>
      <c r="ER61" s="66"/>
      <c r="ES61" s="66"/>
      <c r="ET61" s="66"/>
      <c r="EU61" s="66"/>
      <c r="EV61" s="66"/>
      <c r="EW61" s="66"/>
      <c r="EX61" s="66"/>
      <c r="EY61" s="66"/>
      <c r="EZ61" s="66"/>
      <c r="FA61" s="66"/>
      <c r="FB61" s="66"/>
      <c r="FC61" s="66"/>
      <c r="FD61" s="66"/>
      <c r="FE61" s="66"/>
      <c r="FF61" s="66"/>
      <c r="FG61" s="66"/>
      <c r="FH61" s="66"/>
      <c r="FI61" s="66"/>
      <c r="FJ61" s="66"/>
      <c r="FK61" s="66"/>
      <c r="FL61" s="66"/>
      <c r="FM61" s="66"/>
      <c r="FN61" s="66"/>
      <c r="FO61" s="66"/>
      <c r="FP61" s="66"/>
      <c r="FQ61" s="66"/>
      <c r="FR61" s="66"/>
      <c r="FS61" s="66"/>
      <c r="FT61" s="66"/>
      <c r="FU61" s="66"/>
      <c r="FV61" s="66"/>
      <c r="FW61" s="66"/>
      <c r="FX61" s="66"/>
      <c r="FY61" s="66"/>
      <c r="FZ61" s="66"/>
      <c r="GA61" s="66"/>
      <c r="GB61" s="66"/>
      <c r="GC61" s="66"/>
      <c r="GD61" s="66"/>
      <c r="GE61" s="66"/>
      <c r="GF61" s="66"/>
      <c r="GG61" s="66"/>
      <c r="GH61" s="66"/>
      <c r="GI61" s="66"/>
      <c r="GJ61" s="66"/>
      <c r="GK61" s="66"/>
      <c r="GL61" s="66"/>
      <c r="GM61" s="66"/>
      <c r="GN61" s="66"/>
      <c r="GO61" s="66"/>
      <c r="GP61" s="66"/>
      <c r="GQ61" s="66"/>
      <c r="GR61" s="66"/>
      <c r="GS61" s="66"/>
      <c r="GT61" s="66"/>
      <c r="GU61" s="66"/>
      <c r="GV61" s="66"/>
      <c r="GW61" s="66"/>
      <c r="GX61" s="66"/>
      <c r="GY61" s="66"/>
      <c r="GZ61" s="66"/>
      <c r="HA61" s="66"/>
      <c r="HB61" s="66"/>
      <c r="HC61" s="66"/>
      <c r="HD61" s="66"/>
      <c r="HE61" s="66"/>
      <c r="HF61" s="66"/>
      <c r="HG61" s="66"/>
      <c r="HH61" s="66"/>
      <c r="HI61" s="66"/>
      <c r="HJ61" s="66"/>
      <c r="HK61" s="66"/>
      <c r="HL61" s="66"/>
      <c r="HM61" s="66"/>
      <c r="HN61" s="66"/>
      <c r="HO61" s="66"/>
      <c r="HP61" s="66"/>
      <c r="HQ61" s="66"/>
      <c r="HR61" s="66"/>
      <c r="HS61" s="66"/>
      <c r="HT61" s="66"/>
      <c r="HU61" s="66"/>
      <c r="HV61" s="66"/>
      <c r="HW61" s="66"/>
      <c r="HX61" s="66"/>
      <c r="HY61" s="66"/>
      <c r="HZ61" s="66"/>
      <c r="IA61" s="66"/>
      <c r="IB61" s="66"/>
      <c r="IC61" s="66"/>
      <c r="ID61" s="66"/>
    </row>
    <row r="62" spans="1:238" ht="30" customHeight="1" x14ac:dyDescent="0.25">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c r="EO62" s="66"/>
      <c r="EP62" s="66"/>
      <c r="EQ62" s="66"/>
      <c r="ER62" s="66"/>
      <c r="ES62" s="66"/>
      <c r="ET62" s="66"/>
      <c r="EU62" s="66"/>
      <c r="EV62" s="66"/>
      <c r="EW62" s="66"/>
      <c r="EX62" s="66"/>
      <c r="EY62" s="66"/>
      <c r="EZ62" s="66"/>
      <c r="FA62" s="66"/>
      <c r="FB62" s="66"/>
      <c r="FC62" s="66"/>
      <c r="FD62" s="66"/>
      <c r="FE62" s="66"/>
      <c r="FF62" s="66"/>
      <c r="FG62" s="66"/>
      <c r="FH62" s="66"/>
      <c r="FI62" s="66"/>
      <c r="FJ62" s="66"/>
      <c r="FK62" s="66"/>
      <c r="FL62" s="66"/>
      <c r="FM62" s="66"/>
      <c r="FN62" s="66"/>
      <c r="FO62" s="66"/>
      <c r="FP62" s="66"/>
      <c r="FQ62" s="66"/>
      <c r="FR62" s="66"/>
      <c r="FS62" s="66"/>
      <c r="FT62" s="66"/>
      <c r="FU62" s="66"/>
      <c r="FV62" s="66"/>
      <c r="FW62" s="66"/>
      <c r="FX62" s="66"/>
      <c r="FY62" s="66"/>
      <c r="FZ62" s="66"/>
      <c r="GA62" s="66"/>
      <c r="GB62" s="66"/>
      <c r="GC62" s="66"/>
      <c r="GD62" s="66"/>
      <c r="GE62" s="66"/>
      <c r="GF62" s="66"/>
      <c r="GG62" s="66"/>
      <c r="GH62" s="66"/>
      <c r="GI62" s="66"/>
      <c r="GJ62" s="66"/>
      <c r="GK62" s="66"/>
      <c r="GL62" s="66"/>
      <c r="GM62" s="66"/>
      <c r="GN62" s="66"/>
      <c r="GO62" s="66"/>
      <c r="GP62" s="66"/>
      <c r="GQ62" s="66"/>
      <c r="GR62" s="66"/>
      <c r="GS62" s="66"/>
      <c r="GT62" s="66"/>
      <c r="GU62" s="66"/>
      <c r="GV62" s="66"/>
      <c r="GW62" s="66"/>
      <c r="GX62" s="66"/>
      <c r="GY62" s="66"/>
      <c r="GZ62" s="66"/>
      <c r="HA62" s="66"/>
      <c r="HB62" s="66"/>
      <c r="HC62" s="66"/>
      <c r="HD62" s="66"/>
      <c r="HE62" s="66"/>
      <c r="HF62" s="66"/>
      <c r="HG62" s="66"/>
      <c r="HH62" s="66"/>
      <c r="HI62" s="66"/>
      <c r="HJ62" s="66"/>
      <c r="HK62" s="66"/>
      <c r="HL62" s="66"/>
      <c r="HM62" s="66"/>
      <c r="HN62" s="66"/>
      <c r="HO62" s="66"/>
      <c r="HP62" s="66"/>
      <c r="HQ62" s="66"/>
      <c r="HR62" s="66"/>
      <c r="HS62" s="66"/>
      <c r="HT62" s="66"/>
      <c r="HU62" s="66"/>
      <c r="HV62" s="66"/>
      <c r="HW62" s="66"/>
      <c r="HX62" s="66"/>
      <c r="HY62" s="66"/>
      <c r="HZ62" s="66"/>
      <c r="IA62" s="66"/>
      <c r="IB62" s="66"/>
      <c r="IC62" s="66"/>
      <c r="ID62" s="66"/>
    </row>
    <row r="63" spans="1:238" ht="30" customHeight="1" x14ac:dyDescent="0.25">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c r="EO63" s="66"/>
      <c r="EP63" s="66"/>
      <c r="EQ63" s="66"/>
      <c r="ER63" s="66"/>
      <c r="ES63" s="66"/>
      <c r="ET63" s="66"/>
      <c r="EU63" s="66"/>
      <c r="EV63" s="66"/>
      <c r="EW63" s="66"/>
      <c r="EX63" s="66"/>
      <c r="EY63" s="66"/>
      <c r="EZ63" s="66"/>
      <c r="FA63" s="66"/>
      <c r="FB63" s="66"/>
      <c r="FC63" s="66"/>
      <c r="FD63" s="66"/>
      <c r="FE63" s="66"/>
      <c r="FF63" s="66"/>
      <c r="FG63" s="66"/>
      <c r="FH63" s="66"/>
      <c r="FI63" s="66"/>
      <c r="FJ63" s="66"/>
      <c r="FK63" s="66"/>
      <c r="FL63" s="66"/>
      <c r="FM63" s="66"/>
      <c r="FN63" s="66"/>
      <c r="FO63" s="66"/>
      <c r="FP63" s="66"/>
      <c r="FQ63" s="66"/>
      <c r="FR63" s="66"/>
      <c r="FS63" s="66"/>
      <c r="FT63" s="66"/>
      <c r="FU63" s="66"/>
      <c r="FV63" s="66"/>
      <c r="FW63" s="66"/>
      <c r="FX63" s="66"/>
      <c r="FY63" s="66"/>
      <c r="FZ63" s="66"/>
      <c r="GA63" s="66"/>
      <c r="GB63" s="66"/>
      <c r="GC63" s="66"/>
      <c r="GD63" s="66"/>
      <c r="GE63" s="66"/>
      <c r="GF63" s="66"/>
      <c r="GG63" s="66"/>
      <c r="GH63" s="66"/>
      <c r="GI63" s="66"/>
      <c r="GJ63" s="66"/>
      <c r="GK63" s="66"/>
      <c r="GL63" s="66"/>
      <c r="GM63" s="66"/>
      <c r="GN63" s="66"/>
      <c r="GO63" s="66"/>
      <c r="GP63" s="66"/>
      <c r="GQ63" s="66"/>
      <c r="GR63" s="66"/>
      <c r="GS63" s="66"/>
      <c r="GT63" s="66"/>
      <c r="GU63" s="66"/>
      <c r="GV63" s="66"/>
      <c r="GW63" s="66"/>
      <c r="GX63" s="66"/>
      <c r="GY63" s="66"/>
      <c r="GZ63" s="66"/>
      <c r="HA63" s="66"/>
      <c r="HB63" s="66"/>
      <c r="HC63" s="66"/>
      <c r="HD63" s="66"/>
      <c r="HE63" s="66"/>
      <c r="HF63" s="66"/>
      <c r="HG63" s="66"/>
      <c r="HH63" s="66"/>
      <c r="HI63" s="66"/>
      <c r="HJ63" s="66"/>
      <c r="HK63" s="66"/>
      <c r="HL63" s="66"/>
      <c r="HM63" s="66"/>
      <c r="HN63" s="66"/>
      <c r="HO63" s="66"/>
      <c r="HP63" s="66"/>
      <c r="HQ63" s="66"/>
      <c r="HR63" s="66"/>
      <c r="HS63" s="66"/>
      <c r="HT63" s="66"/>
      <c r="HU63" s="66"/>
      <c r="HV63" s="66"/>
      <c r="HW63" s="66"/>
      <c r="HX63" s="66"/>
      <c r="HY63" s="66"/>
      <c r="HZ63" s="66"/>
      <c r="IA63" s="66"/>
      <c r="IB63" s="66"/>
      <c r="IC63" s="66"/>
      <c r="ID63" s="66"/>
    </row>
    <row r="64" spans="1:238" ht="30" customHeight="1" x14ac:dyDescent="0.25">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c r="EO64" s="66"/>
      <c r="EP64" s="66"/>
      <c r="EQ64" s="66"/>
      <c r="ER64" s="66"/>
      <c r="ES64" s="66"/>
      <c r="ET64" s="66"/>
      <c r="EU64" s="66"/>
      <c r="EV64" s="66"/>
      <c r="EW64" s="66"/>
      <c r="EX64" s="66"/>
      <c r="EY64" s="66"/>
      <c r="EZ64" s="66"/>
      <c r="FA64" s="66"/>
      <c r="FB64" s="66"/>
      <c r="FC64" s="66"/>
      <c r="FD64" s="66"/>
      <c r="FE64" s="66"/>
      <c r="FF64" s="66"/>
      <c r="FG64" s="66"/>
      <c r="FH64" s="66"/>
      <c r="FI64" s="66"/>
      <c r="FJ64" s="66"/>
      <c r="FK64" s="66"/>
      <c r="FL64" s="66"/>
      <c r="FM64" s="66"/>
      <c r="FN64" s="66"/>
      <c r="FO64" s="66"/>
      <c r="FP64" s="66"/>
      <c r="FQ64" s="66"/>
      <c r="FR64" s="66"/>
      <c r="FS64" s="66"/>
      <c r="FT64" s="66"/>
      <c r="FU64" s="66"/>
      <c r="FV64" s="66"/>
      <c r="FW64" s="66"/>
      <c r="FX64" s="66"/>
      <c r="FY64" s="66"/>
      <c r="FZ64" s="66"/>
      <c r="GA64" s="66"/>
      <c r="GB64" s="66"/>
      <c r="GC64" s="66"/>
      <c r="GD64" s="66"/>
      <c r="GE64" s="66"/>
      <c r="GF64" s="66"/>
      <c r="GG64" s="66"/>
      <c r="GH64" s="66"/>
      <c r="GI64" s="66"/>
      <c r="GJ64" s="66"/>
      <c r="GK64" s="66"/>
      <c r="GL64" s="66"/>
      <c r="GM64" s="66"/>
      <c r="GN64" s="66"/>
      <c r="GO64" s="66"/>
      <c r="GP64" s="66"/>
      <c r="GQ64" s="66"/>
      <c r="GR64" s="66"/>
      <c r="GS64" s="66"/>
      <c r="GT64" s="66"/>
      <c r="GU64" s="66"/>
      <c r="GV64" s="66"/>
      <c r="GW64" s="66"/>
      <c r="GX64" s="66"/>
      <c r="GY64" s="66"/>
      <c r="GZ64" s="66"/>
      <c r="HA64" s="66"/>
      <c r="HB64" s="66"/>
      <c r="HC64" s="66"/>
      <c r="HD64" s="66"/>
      <c r="HE64" s="66"/>
      <c r="HF64" s="66"/>
      <c r="HG64" s="66"/>
      <c r="HH64" s="66"/>
      <c r="HI64" s="66"/>
      <c r="HJ64" s="66"/>
      <c r="HK64" s="66"/>
      <c r="HL64" s="66"/>
      <c r="HM64" s="66"/>
      <c r="HN64" s="66"/>
      <c r="HO64" s="66"/>
      <c r="HP64" s="66"/>
      <c r="HQ64" s="66"/>
      <c r="HR64" s="66"/>
      <c r="HS64" s="66"/>
      <c r="HT64" s="66"/>
      <c r="HU64" s="66"/>
      <c r="HV64" s="66"/>
      <c r="HW64" s="66"/>
      <c r="HX64" s="66"/>
      <c r="HY64" s="66"/>
      <c r="HZ64" s="66"/>
      <c r="IA64" s="66"/>
      <c r="IB64" s="66"/>
      <c r="IC64" s="66"/>
      <c r="ID64" s="66"/>
    </row>
    <row r="65" spans="15:238" ht="30" customHeight="1" x14ac:dyDescent="0.25">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c r="EO65" s="66"/>
      <c r="EP65" s="66"/>
      <c r="EQ65" s="66"/>
      <c r="ER65" s="66"/>
      <c r="ES65" s="66"/>
      <c r="ET65" s="66"/>
      <c r="EU65" s="66"/>
      <c r="EV65" s="66"/>
      <c r="EW65" s="66"/>
      <c r="EX65" s="66"/>
      <c r="EY65" s="66"/>
      <c r="EZ65" s="66"/>
      <c r="FA65" s="66"/>
      <c r="FB65" s="66"/>
      <c r="FC65" s="66"/>
      <c r="FD65" s="66"/>
      <c r="FE65" s="66"/>
      <c r="FF65" s="66"/>
      <c r="FG65" s="66"/>
      <c r="FH65" s="66"/>
      <c r="FI65" s="66"/>
      <c r="FJ65" s="66"/>
      <c r="FK65" s="66"/>
      <c r="FL65" s="66"/>
      <c r="FM65" s="66"/>
      <c r="FN65" s="66"/>
      <c r="FO65" s="66"/>
      <c r="FP65" s="66"/>
      <c r="FQ65" s="66"/>
      <c r="FR65" s="66"/>
      <c r="FS65" s="66"/>
      <c r="FT65" s="66"/>
      <c r="FU65" s="66"/>
      <c r="FV65" s="66"/>
      <c r="FW65" s="66"/>
      <c r="FX65" s="66"/>
      <c r="FY65" s="66"/>
      <c r="FZ65" s="66"/>
      <c r="GA65" s="66"/>
      <c r="GB65" s="66"/>
      <c r="GC65" s="66"/>
      <c r="GD65" s="66"/>
      <c r="GE65" s="66"/>
      <c r="GF65" s="66"/>
      <c r="GG65" s="66"/>
      <c r="GH65" s="66"/>
      <c r="GI65" s="66"/>
      <c r="GJ65" s="66"/>
      <c r="GK65" s="66"/>
      <c r="GL65" s="66"/>
      <c r="GM65" s="66"/>
      <c r="GN65" s="66"/>
      <c r="GO65" s="66"/>
      <c r="GP65" s="66"/>
      <c r="GQ65" s="66"/>
      <c r="GR65" s="66"/>
      <c r="GS65" s="66"/>
      <c r="GT65" s="66"/>
      <c r="GU65" s="66"/>
      <c r="GV65" s="66"/>
      <c r="GW65" s="66"/>
      <c r="GX65" s="66"/>
      <c r="GY65" s="66"/>
      <c r="GZ65" s="66"/>
      <c r="HA65" s="66"/>
      <c r="HB65" s="66"/>
      <c r="HC65" s="66"/>
      <c r="HD65" s="66"/>
      <c r="HE65" s="66"/>
      <c r="HF65" s="66"/>
      <c r="HG65" s="66"/>
      <c r="HH65" s="66"/>
      <c r="HI65" s="66"/>
      <c r="HJ65" s="66"/>
      <c r="HK65" s="66"/>
      <c r="HL65" s="66"/>
      <c r="HM65" s="66"/>
      <c r="HN65" s="66"/>
      <c r="HO65" s="66"/>
      <c r="HP65" s="66"/>
      <c r="HQ65" s="66"/>
      <c r="HR65" s="66"/>
      <c r="HS65" s="66"/>
      <c r="HT65" s="66"/>
      <c r="HU65" s="66"/>
      <c r="HV65" s="66"/>
      <c r="HW65" s="66"/>
      <c r="HX65" s="66"/>
      <c r="HY65" s="66"/>
      <c r="HZ65" s="66"/>
      <c r="IA65" s="66"/>
      <c r="IB65" s="66"/>
      <c r="IC65" s="66"/>
      <c r="ID65" s="66"/>
    </row>
    <row r="66" spans="15:238" ht="30" customHeight="1" x14ac:dyDescent="0.25">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c r="EO66" s="66"/>
      <c r="EP66" s="66"/>
      <c r="EQ66" s="66"/>
      <c r="ER66" s="66"/>
      <c r="ES66" s="66"/>
      <c r="ET66" s="66"/>
      <c r="EU66" s="66"/>
      <c r="EV66" s="66"/>
      <c r="EW66" s="66"/>
      <c r="EX66" s="66"/>
      <c r="EY66" s="66"/>
      <c r="EZ66" s="66"/>
      <c r="FA66" s="66"/>
      <c r="FB66" s="66"/>
      <c r="FC66" s="66"/>
      <c r="FD66" s="66"/>
      <c r="FE66" s="66"/>
      <c r="FF66" s="66"/>
      <c r="FG66" s="66"/>
      <c r="FH66" s="66"/>
      <c r="FI66" s="66"/>
      <c r="FJ66" s="66"/>
      <c r="FK66" s="66"/>
      <c r="FL66" s="66"/>
      <c r="FM66" s="66"/>
      <c r="FN66" s="66"/>
      <c r="FO66" s="66"/>
      <c r="FP66" s="66"/>
      <c r="FQ66" s="66"/>
      <c r="FR66" s="66"/>
      <c r="FS66" s="66"/>
      <c r="FT66" s="66"/>
      <c r="FU66" s="66"/>
      <c r="FV66" s="66"/>
      <c r="FW66" s="66"/>
      <c r="FX66" s="66"/>
      <c r="FY66" s="66"/>
      <c r="FZ66" s="66"/>
      <c r="GA66" s="66"/>
      <c r="GB66" s="66"/>
      <c r="GC66" s="66"/>
      <c r="GD66" s="66"/>
      <c r="GE66" s="66"/>
      <c r="GF66" s="66"/>
      <c r="GG66" s="66"/>
      <c r="GH66" s="66"/>
      <c r="GI66" s="66"/>
      <c r="GJ66" s="66"/>
      <c r="GK66" s="66"/>
      <c r="GL66" s="66"/>
      <c r="GM66" s="66"/>
      <c r="GN66" s="66"/>
      <c r="GO66" s="66"/>
      <c r="GP66" s="66"/>
      <c r="GQ66" s="66"/>
      <c r="GR66" s="66"/>
      <c r="GS66" s="66"/>
      <c r="GT66" s="66"/>
      <c r="GU66" s="66"/>
      <c r="GV66" s="66"/>
      <c r="GW66" s="66"/>
      <c r="GX66" s="66"/>
      <c r="GY66" s="66"/>
      <c r="GZ66" s="66"/>
      <c r="HA66" s="66"/>
      <c r="HB66" s="66"/>
      <c r="HC66" s="66"/>
      <c r="HD66" s="66"/>
      <c r="HE66" s="66"/>
      <c r="HF66" s="66"/>
      <c r="HG66" s="66"/>
      <c r="HH66" s="66"/>
      <c r="HI66" s="66"/>
      <c r="HJ66" s="66"/>
      <c r="HK66" s="66"/>
      <c r="HL66" s="66"/>
      <c r="HM66" s="66"/>
      <c r="HN66" s="66"/>
      <c r="HO66" s="66"/>
      <c r="HP66" s="66"/>
      <c r="HQ66" s="66"/>
      <c r="HR66" s="66"/>
      <c r="HS66" s="66"/>
      <c r="HT66" s="66"/>
      <c r="HU66" s="66"/>
      <c r="HV66" s="66"/>
      <c r="HW66" s="66"/>
      <c r="HX66" s="66"/>
      <c r="HY66" s="66"/>
      <c r="HZ66" s="66"/>
      <c r="IA66" s="66"/>
      <c r="IB66" s="66"/>
      <c r="IC66" s="66"/>
      <c r="ID66" s="66"/>
    </row>
    <row r="67" spans="15:238" ht="30" customHeight="1" x14ac:dyDescent="0.25">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c r="EO67" s="66"/>
      <c r="EP67" s="66"/>
      <c r="EQ67" s="66"/>
      <c r="ER67" s="66"/>
      <c r="ES67" s="66"/>
      <c r="ET67" s="66"/>
      <c r="EU67" s="66"/>
      <c r="EV67" s="66"/>
      <c r="EW67" s="66"/>
      <c r="EX67" s="66"/>
      <c r="EY67" s="66"/>
      <c r="EZ67" s="66"/>
      <c r="FA67" s="66"/>
      <c r="FB67" s="66"/>
      <c r="FC67" s="66"/>
      <c r="FD67" s="66"/>
      <c r="FE67" s="66"/>
      <c r="FF67" s="66"/>
      <c r="FG67" s="66"/>
      <c r="FH67" s="66"/>
      <c r="FI67" s="66"/>
      <c r="FJ67" s="66"/>
      <c r="FK67" s="66"/>
      <c r="FL67" s="66"/>
      <c r="FM67" s="66"/>
      <c r="FN67" s="66"/>
      <c r="FO67" s="66"/>
      <c r="FP67" s="66"/>
      <c r="FQ67" s="66"/>
      <c r="FR67" s="66"/>
      <c r="FS67" s="66"/>
      <c r="FT67" s="66"/>
      <c r="FU67" s="66"/>
      <c r="FV67" s="66"/>
      <c r="FW67" s="66"/>
      <c r="FX67" s="66"/>
      <c r="FY67" s="66"/>
      <c r="FZ67" s="66"/>
      <c r="GA67" s="66"/>
      <c r="GB67" s="66"/>
      <c r="GC67" s="66"/>
      <c r="GD67" s="66"/>
      <c r="GE67" s="66"/>
      <c r="GF67" s="66"/>
      <c r="GG67" s="66"/>
      <c r="GH67" s="66"/>
      <c r="GI67" s="66"/>
      <c r="GJ67" s="66"/>
      <c r="GK67" s="66"/>
      <c r="GL67" s="66"/>
      <c r="GM67" s="66"/>
      <c r="GN67" s="66"/>
      <c r="GO67" s="66"/>
      <c r="GP67" s="66"/>
      <c r="GQ67" s="66"/>
      <c r="GR67" s="66"/>
      <c r="GS67" s="66"/>
      <c r="GT67" s="66"/>
      <c r="GU67" s="66"/>
      <c r="GV67" s="66"/>
      <c r="GW67" s="66"/>
      <c r="GX67" s="66"/>
      <c r="GY67" s="66"/>
      <c r="GZ67" s="66"/>
      <c r="HA67" s="66"/>
      <c r="HB67" s="66"/>
      <c r="HC67" s="66"/>
      <c r="HD67" s="66"/>
      <c r="HE67" s="66"/>
      <c r="HF67" s="66"/>
      <c r="HG67" s="66"/>
      <c r="HH67" s="66"/>
      <c r="HI67" s="66"/>
      <c r="HJ67" s="66"/>
      <c r="HK67" s="66"/>
      <c r="HL67" s="66"/>
      <c r="HM67" s="66"/>
      <c r="HN67" s="66"/>
      <c r="HO67" s="66"/>
      <c r="HP67" s="66"/>
      <c r="HQ67" s="66"/>
      <c r="HR67" s="66"/>
      <c r="HS67" s="66"/>
      <c r="HT67" s="66"/>
      <c r="HU67" s="66"/>
      <c r="HV67" s="66"/>
      <c r="HW67" s="66"/>
      <c r="HX67" s="66"/>
      <c r="HY67" s="66"/>
      <c r="HZ67" s="66"/>
      <c r="IA67" s="66"/>
      <c r="IB67" s="66"/>
      <c r="IC67" s="66"/>
      <c r="ID67" s="66"/>
    </row>
    <row r="68" spans="15:238" ht="30" customHeight="1" x14ac:dyDescent="0.25">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c r="EO68" s="66"/>
      <c r="EP68" s="66"/>
      <c r="EQ68" s="66"/>
      <c r="ER68" s="66"/>
      <c r="ES68" s="66"/>
      <c r="ET68" s="66"/>
      <c r="EU68" s="66"/>
      <c r="EV68" s="66"/>
      <c r="EW68" s="66"/>
      <c r="EX68" s="66"/>
      <c r="EY68" s="66"/>
      <c r="EZ68" s="66"/>
      <c r="FA68" s="66"/>
      <c r="FB68" s="66"/>
      <c r="FC68" s="66"/>
      <c r="FD68" s="66"/>
      <c r="FE68" s="66"/>
      <c r="FF68" s="66"/>
      <c r="FG68" s="66"/>
      <c r="FH68" s="66"/>
      <c r="FI68" s="66"/>
      <c r="FJ68" s="66"/>
      <c r="FK68" s="66"/>
      <c r="FL68" s="66"/>
      <c r="FM68" s="66"/>
      <c r="FN68" s="66"/>
      <c r="FO68" s="66"/>
      <c r="FP68" s="66"/>
      <c r="FQ68" s="66"/>
      <c r="FR68" s="66"/>
      <c r="FS68" s="66"/>
      <c r="FT68" s="66"/>
      <c r="FU68" s="66"/>
      <c r="FV68" s="66"/>
      <c r="FW68" s="66"/>
      <c r="FX68" s="66"/>
      <c r="FY68" s="66"/>
      <c r="FZ68" s="66"/>
      <c r="GA68" s="66"/>
      <c r="GB68" s="66"/>
      <c r="GC68" s="66"/>
      <c r="GD68" s="66"/>
      <c r="GE68" s="66"/>
      <c r="GF68" s="66"/>
      <c r="GG68" s="66"/>
      <c r="GH68" s="66"/>
      <c r="GI68" s="66"/>
      <c r="GJ68" s="66"/>
      <c r="GK68" s="66"/>
      <c r="GL68" s="66"/>
      <c r="GM68" s="66"/>
      <c r="GN68" s="66"/>
      <c r="GO68" s="66"/>
      <c r="GP68" s="66"/>
      <c r="GQ68" s="66"/>
      <c r="GR68" s="66"/>
      <c r="GS68" s="66"/>
      <c r="GT68" s="66"/>
      <c r="GU68" s="66"/>
      <c r="GV68" s="66"/>
      <c r="GW68" s="66"/>
      <c r="GX68" s="66"/>
      <c r="GY68" s="66"/>
      <c r="GZ68" s="66"/>
      <c r="HA68" s="66"/>
      <c r="HB68" s="66"/>
      <c r="HC68" s="66"/>
      <c r="HD68" s="66"/>
      <c r="HE68" s="66"/>
      <c r="HF68" s="66"/>
      <c r="HG68" s="66"/>
      <c r="HH68" s="66"/>
      <c r="HI68" s="66"/>
      <c r="HJ68" s="66"/>
      <c r="HK68" s="66"/>
      <c r="HL68" s="66"/>
      <c r="HM68" s="66"/>
      <c r="HN68" s="66"/>
      <c r="HO68" s="66"/>
      <c r="HP68" s="66"/>
      <c r="HQ68" s="66"/>
      <c r="HR68" s="66"/>
      <c r="HS68" s="66"/>
      <c r="HT68" s="66"/>
      <c r="HU68" s="66"/>
      <c r="HV68" s="66"/>
      <c r="HW68" s="66"/>
      <c r="HX68" s="66"/>
      <c r="HY68" s="66"/>
      <c r="HZ68" s="66"/>
      <c r="IA68" s="66"/>
      <c r="IB68" s="66"/>
      <c r="IC68" s="66"/>
      <c r="ID68" s="66"/>
    </row>
    <row r="69" spans="15:238" ht="30" customHeight="1" x14ac:dyDescent="0.25">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c r="EO69" s="66"/>
      <c r="EP69" s="66"/>
      <c r="EQ69" s="66"/>
      <c r="ER69" s="66"/>
      <c r="ES69" s="66"/>
      <c r="ET69" s="66"/>
      <c r="EU69" s="66"/>
      <c r="EV69" s="66"/>
      <c r="EW69" s="66"/>
      <c r="EX69" s="66"/>
      <c r="EY69" s="66"/>
      <c r="EZ69" s="66"/>
      <c r="FA69" s="66"/>
      <c r="FB69" s="66"/>
      <c r="FC69" s="66"/>
      <c r="FD69" s="66"/>
      <c r="FE69" s="66"/>
      <c r="FF69" s="66"/>
      <c r="FG69" s="66"/>
      <c r="FH69" s="66"/>
      <c r="FI69" s="66"/>
      <c r="FJ69" s="66"/>
      <c r="FK69" s="66"/>
      <c r="FL69" s="66"/>
      <c r="FM69" s="66"/>
      <c r="FN69" s="66"/>
      <c r="FO69" s="66"/>
      <c r="FP69" s="66"/>
      <c r="FQ69" s="66"/>
      <c r="FR69" s="66"/>
      <c r="FS69" s="66"/>
      <c r="FT69" s="66"/>
      <c r="FU69" s="66"/>
      <c r="FV69" s="66"/>
      <c r="FW69" s="66"/>
      <c r="FX69" s="66"/>
      <c r="FY69" s="66"/>
      <c r="FZ69" s="66"/>
      <c r="GA69" s="66"/>
      <c r="GB69" s="66"/>
      <c r="GC69" s="66"/>
      <c r="GD69" s="66"/>
      <c r="GE69" s="66"/>
      <c r="GF69" s="66"/>
      <c r="GG69" s="66"/>
      <c r="GH69" s="66"/>
      <c r="GI69" s="66"/>
      <c r="GJ69" s="66"/>
      <c r="GK69" s="66"/>
      <c r="GL69" s="66"/>
      <c r="GM69" s="66"/>
      <c r="GN69" s="66"/>
      <c r="GO69" s="66"/>
      <c r="GP69" s="66"/>
      <c r="GQ69" s="66"/>
      <c r="GR69" s="66"/>
      <c r="GS69" s="66"/>
      <c r="GT69" s="66"/>
      <c r="GU69" s="66"/>
      <c r="GV69" s="66"/>
      <c r="GW69" s="66"/>
      <c r="GX69" s="66"/>
      <c r="GY69" s="66"/>
      <c r="GZ69" s="66"/>
      <c r="HA69" s="66"/>
      <c r="HB69" s="66"/>
      <c r="HC69" s="66"/>
      <c r="HD69" s="66"/>
      <c r="HE69" s="66"/>
      <c r="HF69" s="66"/>
      <c r="HG69" s="66"/>
      <c r="HH69" s="66"/>
      <c r="HI69" s="66"/>
      <c r="HJ69" s="66"/>
      <c r="HK69" s="66"/>
      <c r="HL69" s="66"/>
      <c r="HM69" s="66"/>
      <c r="HN69" s="66"/>
      <c r="HO69" s="66"/>
      <c r="HP69" s="66"/>
      <c r="HQ69" s="66"/>
      <c r="HR69" s="66"/>
      <c r="HS69" s="66"/>
      <c r="HT69" s="66"/>
      <c r="HU69" s="66"/>
      <c r="HV69" s="66"/>
      <c r="HW69" s="66"/>
      <c r="HX69" s="66"/>
      <c r="HY69" s="66"/>
      <c r="HZ69" s="66"/>
      <c r="IA69" s="66"/>
      <c r="IB69" s="66"/>
      <c r="IC69" s="66"/>
      <c r="ID69" s="66"/>
    </row>
    <row r="70" spans="15:238" ht="30" customHeight="1" x14ac:dyDescent="0.25">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c r="EO70" s="66"/>
      <c r="EP70" s="66"/>
      <c r="EQ70" s="66"/>
      <c r="ER70" s="66"/>
      <c r="ES70" s="66"/>
      <c r="ET70" s="66"/>
      <c r="EU70" s="66"/>
      <c r="EV70" s="66"/>
      <c r="EW70" s="66"/>
      <c r="EX70" s="66"/>
      <c r="EY70" s="66"/>
      <c r="EZ70" s="66"/>
      <c r="FA70" s="66"/>
      <c r="FB70" s="66"/>
      <c r="FC70" s="66"/>
      <c r="FD70" s="66"/>
      <c r="FE70" s="66"/>
      <c r="FF70" s="66"/>
      <c r="FG70" s="66"/>
      <c r="FH70" s="66"/>
      <c r="FI70" s="66"/>
      <c r="FJ70" s="66"/>
      <c r="FK70" s="66"/>
      <c r="FL70" s="66"/>
      <c r="FM70" s="66"/>
      <c r="FN70" s="66"/>
      <c r="FO70" s="66"/>
      <c r="FP70" s="66"/>
      <c r="FQ70" s="66"/>
      <c r="FR70" s="66"/>
      <c r="FS70" s="66"/>
      <c r="FT70" s="66"/>
      <c r="FU70" s="66"/>
      <c r="FV70" s="66"/>
      <c r="FW70" s="66"/>
      <c r="FX70" s="66"/>
      <c r="FY70" s="66"/>
      <c r="FZ70" s="66"/>
      <c r="GA70" s="66"/>
      <c r="GB70" s="66"/>
      <c r="GC70" s="66"/>
      <c r="GD70" s="66"/>
      <c r="GE70" s="66"/>
      <c r="GF70" s="66"/>
      <c r="GG70" s="66"/>
      <c r="GH70" s="66"/>
      <c r="GI70" s="66"/>
      <c r="GJ70" s="66"/>
      <c r="GK70" s="66"/>
      <c r="GL70" s="66"/>
      <c r="GM70" s="66"/>
      <c r="GN70" s="66"/>
      <c r="GO70" s="66"/>
      <c r="GP70" s="66"/>
      <c r="GQ70" s="66"/>
      <c r="GR70" s="66"/>
      <c r="GS70" s="66"/>
      <c r="GT70" s="66"/>
      <c r="GU70" s="66"/>
      <c r="GV70" s="66"/>
      <c r="GW70" s="66"/>
      <c r="GX70" s="66"/>
      <c r="GY70" s="66"/>
      <c r="GZ70" s="66"/>
      <c r="HA70" s="66"/>
      <c r="HB70" s="66"/>
      <c r="HC70" s="66"/>
      <c r="HD70" s="66"/>
      <c r="HE70" s="66"/>
      <c r="HF70" s="66"/>
      <c r="HG70" s="66"/>
      <c r="HH70" s="66"/>
      <c r="HI70" s="66"/>
      <c r="HJ70" s="66"/>
      <c r="HK70" s="66"/>
      <c r="HL70" s="66"/>
      <c r="HM70" s="66"/>
      <c r="HN70" s="66"/>
      <c r="HO70" s="66"/>
      <c r="HP70" s="66"/>
      <c r="HQ70" s="66"/>
      <c r="HR70" s="66"/>
      <c r="HS70" s="66"/>
      <c r="HT70" s="66"/>
      <c r="HU70" s="66"/>
      <c r="HV70" s="66"/>
      <c r="HW70" s="66"/>
      <c r="HX70" s="66"/>
      <c r="HY70" s="66"/>
      <c r="HZ70" s="66"/>
      <c r="IA70" s="66"/>
      <c r="IB70" s="66"/>
      <c r="IC70" s="66"/>
      <c r="ID70" s="66"/>
    </row>
    <row r="71" spans="15:238" ht="30" customHeight="1" x14ac:dyDescent="0.25">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c r="EO71" s="66"/>
      <c r="EP71" s="66"/>
      <c r="EQ71" s="66"/>
      <c r="ER71" s="66"/>
      <c r="ES71" s="66"/>
      <c r="ET71" s="66"/>
      <c r="EU71" s="66"/>
      <c r="EV71" s="66"/>
      <c r="EW71" s="66"/>
      <c r="EX71" s="66"/>
      <c r="EY71" s="66"/>
      <c r="EZ71" s="66"/>
      <c r="FA71" s="66"/>
      <c r="FB71" s="66"/>
      <c r="FC71" s="66"/>
      <c r="FD71" s="66"/>
      <c r="FE71" s="66"/>
      <c r="FF71" s="66"/>
      <c r="FG71" s="66"/>
      <c r="FH71" s="66"/>
      <c r="FI71" s="66"/>
      <c r="FJ71" s="66"/>
      <c r="FK71" s="66"/>
      <c r="FL71" s="66"/>
      <c r="FM71" s="66"/>
      <c r="FN71" s="66"/>
      <c r="FO71" s="66"/>
      <c r="FP71" s="66"/>
      <c r="FQ71" s="66"/>
      <c r="FR71" s="66"/>
      <c r="FS71" s="66"/>
      <c r="FT71" s="66"/>
      <c r="FU71" s="66"/>
      <c r="FV71" s="66"/>
      <c r="FW71" s="66"/>
      <c r="FX71" s="66"/>
      <c r="FY71" s="66"/>
      <c r="FZ71" s="66"/>
      <c r="GA71" s="66"/>
      <c r="GB71" s="66"/>
      <c r="GC71" s="66"/>
      <c r="GD71" s="66"/>
      <c r="GE71" s="66"/>
      <c r="GF71" s="66"/>
      <c r="GG71" s="66"/>
      <c r="GH71" s="66"/>
      <c r="GI71" s="66"/>
      <c r="GJ71" s="66"/>
      <c r="GK71" s="66"/>
      <c r="GL71" s="66"/>
      <c r="GM71" s="66"/>
      <c r="GN71" s="66"/>
      <c r="GO71" s="66"/>
      <c r="GP71" s="66"/>
      <c r="GQ71" s="66"/>
      <c r="GR71" s="66"/>
      <c r="GS71" s="66"/>
      <c r="GT71" s="66"/>
      <c r="GU71" s="66"/>
      <c r="GV71" s="66"/>
      <c r="GW71" s="66"/>
      <c r="GX71" s="66"/>
      <c r="GY71" s="66"/>
      <c r="GZ71" s="66"/>
      <c r="HA71" s="66"/>
      <c r="HB71" s="66"/>
      <c r="HC71" s="66"/>
      <c r="HD71" s="66"/>
      <c r="HE71" s="66"/>
      <c r="HF71" s="66"/>
      <c r="HG71" s="66"/>
      <c r="HH71" s="66"/>
      <c r="HI71" s="66"/>
      <c r="HJ71" s="66"/>
      <c r="HK71" s="66"/>
      <c r="HL71" s="66"/>
      <c r="HM71" s="66"/>
      <c r="HN71" s="66"/>
      <c r="HO71" s="66"/>
      <c r="HP71" s="66"/>
      <c r="HQ71" s="66"/>
      <c r="HR71" s="66"/>
      <c r="HS71" s="66"/>
      <c r="HT71" s="66"/>
      <c r="HU71" s="66"/>
      <c r="HV71" s="66"/>
      <c r="HW71" s="66"/>
      <c r="HX71" s="66"/>
      <c r="HY71" s="66"/>
      <c r="HZ71" s="66"/>
      <c r="IA71" s="66"/>
      <c r="IB71" s="66"/>
      <c r="IC71" s="66"/>
      <c r="ID71" s="66"/>
    </row>
    <row r="72" spans="15:238" ht="30" customHeight="1" x14ac:dyDescent="0.25">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c r="EO72" s="66"/>
      <c r="EP72" s="66"/>
      <c r="EQ72" s="66"/>
      <c r="ER72" s="66"/>
      <c r="ES72" s="66"/>
      <c r="ET72" s="66"/>
      <c r="EU72" s="66"/>
      <c r="EV72" s="66"/>
      <c r="EW72" s="66"/>
      <c r="EX72" s="66"/>
      <c r="EY72" s="66"/>
      <c r="EZ72" s="66"/>
      <c r="FA72" s="66"/>
      <c r="FB72" s="66"/>
      <c r="FC72" s="66"/>
      <c r="FD72" s="66"/>
      <c r="FE72" s="66"/>
      <c r="FF72" s="66"/>
      <c r="FG72" s="66"/>
      <c r="FH72" s="66"/>
      <c r="FI72" s="66"/>
      <c r="FJ72" s="66"/>
      <c r="FK72" s="66"/>
      <c r="FL72" s="66"/>
      <c r="FM72" s="66"/>
      <c r="FN72" s="66"/>
      <c r="FO72" s="66"/>
      <c r="FP72" s="66"/>
      <c r="FQ72" s="66"/>
      <c r="FR72" s="66"/>
      <c r="FS72" s="66"/>
      <c r="FT72" s="66"/>
      <c r="FU72" s="66"/>
      <c r="FV72" s="66"/>
      <c r="FW72" s="66"/>
      <c r="FX72" s="66"/>
      <c r="FY72" s="66"/>
      <c r="FZ72" s="66"/>
      <c r="GA72" s="66"/>
      <c r="GB72" s="66"/>
      <c r="GC72" s="66"/>
      <c r="GD72" s="66"/>
      <c r="GE72" s="66"/>
      <c r="GF72" s="66"/>
      <c r="GG72" s="66"/>
      <c r="GH72" s="66"/>
      <c r="GI72" s="66"/>
      <c r="GJ72" s="66"/>
      <c r="GK72" s="66"/>
      <c r="GL72" s="66"/>
      <c r="GM72" s="66"/>
      <c r="GN72" s="66"/>
      <c r="GO72" s="66"/>
      <c r="GP72" s="66"/>
      <c r="GQ72" s="66"/>
      <c r="GR72" s="66"/>
      <c r="GS72" s="66"/>
      <c r="GT72" s="66"/>
      <c r="GU72" s="66"/>
      <c r="GV72" s="66"/>
      <c r="GW72" s="66"/>
      <c r="GX72" s="66"/>
      <c r="GY72" s="66"/>
      <c r="GZ72" s="66"/>
      <c r="HA72" s="66"/>
      <c r="HB72" s="66"/>
      <c r="HC72" s="66"/>
      <c r="HD72" s="66"/>
      <c r="HE72" s="66"/>
      <c r="HF72" s="66"/>
      <c r="HG72" s="66"/>
      <c r="HH72" s="66"/>
      <c r="HI72" s="66"/>
      <c r="HJ72" s="66"/>
      <c r="HK72" s="66"/>
      <c r="HL72" s="66"/>
      <c r="HM72" s="66"/>
      <c r="HN72" s="66"/>
      <c r="HO72" s="66"/>
      <c r="HP72" s="66"/>
      <c r="HQ72" s="66"/>
      <c r="HR72" s="66"/>
      <c r="HS72" s="66"/>
      <c r="HT72" s="66"/>
      <c r="HU72" s="66"/>
      <c r="HV72" s="66"/>
      <c r="HW72" s="66"/>
      <c r="HX72" s="66"/>
      <c r="HY72" s="66"/>
      <c r="HZ72" s="66"/>
      <c r="IA72" s="66"/>
      <c r="IB72" s="66"/>
      <c r="IC72" s="66"/>
      <c r="ID72" s="66"/>
    </row>
    <row r="73" spans="15:238" ht="30" customHeight="1" x14ac:dyDescent="0.25">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c r="EO73" s="66"/>
      <c r="EP73" s="66"/>
      <c r="EQ73" s="66"/>
      <c r="ER73" s="66"/>
      <c r="ES73" s="66"/>
      <c r="ET73" s="66"/>
      <c r="EU73" s="66"/>
      <c r="EV73" s="66"/>
      <c r="EW73" s="66"/>
      <c r="EX73" s="66"/>
      <c r="EY73" s="66"/>
      <c r="EZ73" s="66"/>
      <c r="FA73" s="66"/>
      <c r="FB73" s="66"/>
      <c r="FC73" s="66"/>
      <c r="FD73" s="66"/>
      <c r="FE73" s="66"/>
      <c r="FF73" s="66"/>
      <c r="FG73" s="66"/>
      <c r="FH73" s="66"/>
      <c r="FI73" s="66"/>
      <c r="FJ73" s="66"/>
      <c r="FK73" s="66"/>
      <c r="FL73" s="66"/>
      <c r="FM73" s="66"/>
      <c r="FN73" s="66"/>
      <c r="FO73" s="66"/>
      <c r="FP73" s="66"/>
      <c r="FQ73" s="66"/>
      <c r="FR73" s="66"/>
      <c r="FS73" s="66"/>
      <c r="FT73" s="66"/>
      <c r="FU73" s="66"/>
      <c r="FV73" s="66"/>
      <c r="FW73" s="66"/>
      <c r="FX73" s="66"/>
      <c r="FY73" s="66"/>
      <c r="FZ73" s="66"/>
      <c r="GA73" s="66"/>
      <c r="GB73" s="66"/>
      <c r="GC73" s="66"/>
      <c r="GD73" s="66"/>
      <c r="GE73" s="66"/>
      <c r="GF73" s="66"/>
      <c r="GG73" s="66"/>
      <c r="GH73" s="66"/>
      <c r="GI73" s="66"/>
      <c r="GJ73" s="66"/>
      <c r="GK73" s="66"/>
      <c r="GL73" s="66"/>
      <c r="GM73" s="66"/>
      <c r="GN73" s="66"/>
      <c r="GO73" s="66"/>
      <c r="GP73" s="66"/>
      <c r="GQ73" s="66"/>
      <c r="GR73" s="66"/>
      <c r="GS73" s="66"/>
      <c r="GT73" s="66"/>
      <c r="GU73" s="66"/>
      <c r="GV73" s="66"/>
      <c r="GW73" s="66"/>
      <c r="GX73" s="66"/>
      <c r="GY73" s="66"/>
      <c r="GZ73" s="66"/>
      <c r="HA73" s="66"/>
      <c r="HB73" s="66"/>
      <c r="HC73" s="66"/>
      <c r="HD73" s="66"/>
      <c r="HE73" s="66"/>
      <c r="HF73" s="66"/>
      <c r="HG73" s="66"/>
      <c r="HH73" s="66"/>
      <c r="HI73" s="66"/>
      <c r="HJ73" s="66"/>
      <c r="HK73" s="66"/>
      <c r="HL73" s="66"/>
      <c r="HM73" s="66"/>
      <c r="HN73" s="66"/>
      <c r="HO73" s="66"/>
      <c r="HP73" s="66"/>
      <c r="HQ73" s="66"/>
      <c r="HR73" s="66"/>
      <c r="HS73" s="66"/>
      <c r="HT73" s="66"/>
      <c r="HU73" s="66"/>
      <c r="HV73" s="66"/>
      <c r="HW73" s="66"/>
      <c r="HX73" s="66"/>
      <c r="HY73" s="66"/>
      <c r="HZ73" s="66"/>
      <c r="IA73" s="66"/>
      <c r="IB73" s="66"/>
      <c r="IC73" s="66"/>
      <c r="ID73" s="66"/>
    </row>
    <row r="74" spans="15:238" ht="30" customHeight="1" x14ac:dyDescent="0.25">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c r="EO74" s="66"/>
      <c r="EP74" s="66"/>
      <c r="EQ74" s="66"/>
      <c r="ER74" s="66"/>
      <c r="ES74" s="66"/>
      <c r="ET74" s="66"/>
      <c r="EU74" s="66"/>
      <c r="EV74" s="66"/>
      <c r="EW74" s="66"/>
      <c r="EX74" s="66"/>
      <c r="EY74" s="66"/>
      <c r="EZ74" s="66"/>
      <c r="FA74" s="66"/>
      <c r="FB74" s="66"/>
      <c r="FC74" s="66"/>
      <c r="FD74" s="66"/>
      <c r="FE74" s="66"/>
      <c r="FF74" s="66"/>
      <c r="FG74" s="66"/>
      <c r="FH74" s="66"/>
      <c r="FI74" s="66"/>
      <c r="FJ74" s="66"/>
      <c r="FK74" s="66"/>
      <c r="FL74" s="66"/>
      <c r="FM74" s="66"/>
      <c r="FN74" s="66"/>
      <c r="FO74" s="66"/>
      <c r="FP74" s="66"/>
      <c r="FQ74" s="66"/>
      <c r="FR74" s="66"/>
      <c r="FS74" s="66"/>
      <c r="FT74" s="66"/>
      <c r="FU74" s="66"/>
      <c r="FV74" s="66"/>
      <c r="FW74" s="66"/>
      <c r="FX74" s="66"/>
      <c r="FY74" s="66"/>
      <c r="FZ74" s="66"/>
      <c r="GA74" s="66"/>
      <c r="GB74" s="66"/>
      <c r="GC74" s="66"/>
      <c r="GD74" s="66"/>
      <c r="GE74" s="66"/>
      <c r="GF74" s="66"/>
      <c r="GG74" s="66"/>
      <c r="GH74" s="66"/>
      <c r="GI74" s="66"/>
      <c r="GJ74" s="66"/>
      <c r="GK74" s="66"/>
      <c r="GL74" s="66"/>
      <c r="GM74" s="66"/>
      <c r="GN74" s="66"/>
      <c r="GO74" s="66"/>
      <c r="GP74" s="66"/>
      <c r="GQ74" s="66"/>
      <c r="GR74" s="66"/>
      <c r="GS74" s="66"/>
      <c r="GT74" s="66"/>
      <c r="GU74" s="66"/>
      <c r="GV74" s="66"/>
      <c r="GW74" s="66"/>
      <c r="GX74" s="66"/>
      <c r="GY74" s="66"/>
      <c r="GZ74" s="66"/>
      <c r="HA74" s="66"/>
      <c r="HB74" s="66"/>
      <c r="HC74" s="66"/>
      <c r="HD74" s="66"/>
      <c r="HE74" s="66"/>
      <c r="HF74" s="66"/>
      <c r="HG74" s="66"/>
      <c r="HH74" s="66"/>
      <c r="HI74" s="66"/>
      <c r="HJ74" s="66"/>
      <c r="HK74" s="66"/>
      <c r="HL74" s="66"/>
      <c r="HM74" s="66"/>
      <c r="HN74" s="66"/>
      <c r="HO74" s="66"/>
      <c r="HP74" s="66"/>
      <c r="HQ74" s="66"/>
      <c r="HR74" s="66"/>
      <c r="HS74" s="66"/>
      <c r="HT74" s="66"/>
      <c r="HU74" s="66"/>
      <c r="HV74" s="66"/>
      <c r="HW74" s="66"/>
      <c r="HX74" s="66"/>
      <c r="HY74" s="66"/>
      <c r="HZ74" s="66"/>
      <c r="IA74" s="66"/>
      <c r="IB74" s="66"/>
      <c r="IC74" s="66"/>
      <c r="ID74" s="66"/>
    </row>
    <row r="75" spans="15:238" ht="30" customHeight="1" x14ac:dyDescent="0.25">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c r="EO75" s="66"/>
      <c r="EP75" s="66"/>
      <c r="EQ75" s="66"/>
      <c r="ER75" s="66"/>
      <c r="ES75" s="66"/>
      <c r="ET75" s="66"/>
      <c r="EU75" s="66"/>
      <c r="EV75" s="66"/>
      <c r="EW75" s="66"/>
      <c r="EX75" s="66"/>
      <c r="EY75" s="66"/>
      <c r="EZ75" s="66"/>
      <c r="FA75" s="66"/>
      <c r="FB75" s="66"/>
      <c r="FC75" s="66"/>
      <c r="FD75" s="66"/>
      <c r="FE75" s="66"/>
      <c r="FF75" s="66"/>
      <c r="FG75" s="66"/>
      <c r="FH75" s="66"/>
      <c r="FI75" s="66"/>
      <c r="FJ75" s="66"/>
      <c r="FK75" s="66"/>
      <c r="FL75" s="66"/>
      <c r="FM75" s="66"/>
      <c r="FN75" s="66"/>
      <c r="FO75" s="66"/>
      <c r="FP75" s="66"/>
      <c r="FQ75" s="66"/>
      <c r="FR75" s="66"/>
      <c r="FS75" s="66"/>
      <c r="FT75" s="66"/>
      <c r="FU75" s="66"/>
      <c r="FV75" s="66"/>
      <c r="FW75" s="66"/>
      <c r="FX75" s="66"/>
      <c r="FY75" s="66"/>
      <c r="FZ75" s="66"/>
      <c r="GA75" s="66"/>
      <c r="GB75" s="66"/>
      <c r="GC75" s="66"/>
      <c r="GD75" s="66"/>
      <c r="GE75" s="66"/>
      <c r="GF75" s="66"/>
      <c r="GG75" s="66"/>
      <c r="GH75" s="66"/>
      <c r="GI75" s="66"/>
      <c r="GJ75" s="66"/>
      <c r="GK75" s="66"/>
      <c r="GL75" s="66"/>
      <c r="GM75" s="66"/>
      <c r="GN75" s="66"/>
      <c r="GO75" s="66"/>
      <c r="GP75" s="66"/>
      <c r="GQ75" s="66"/>
      <c r="GR75" s="66"/>
      <c r="GS75" s="66"/>
      <c r="GT75" s="66"/>
      <c r="GU75" s="66"/>
      <c r="GV75" s="66"/>
      <c r="GW75" s="66"/>
      <c r="GX75" s="66"/>
      <c r="GY75" s="66"/>
      <c r="GZ75" s="66"/>
      <c r="HA75" s="66"/>
      <c r="HB75" s="66"/>
      <c r="HC75" s="66"/>
      <c r="HD75" s="66"/>
      <c r="HE75" s="66"/>
      <c r="HF75" s="66"/>
      <c r="HG75" s="66"/>
      <c r="HH75" s="66"/>
      <c r="HI75" s="66"/>
      <c r="HJ75" s="66"/>
      <c r="HK75" s="66"/>
      <c r="HL75" s="66"/>
      <c r="HM75" s="66"/>
      <c r="HN75" s="66"/>
      <c r="HO75" s="66"/>
      <c r="HP75" s="66"/>
      <c r="HQ75" s="66"/>
      <c r="HR75" s="66"/>
      <c r="HS75" s="66"/>
      <c r="HT75" s="66"/>
      <c r="HU75" s="66"/>
      <c r="HV75" s="66"/>
      <c r="HW75" s="66"/>
      <c r="HX75" s="66"/>
      <c r="HY75" s="66"/>
      <c r="HZ75" s="66"/>
      <c r="IA75" s="66"/>
      <c r="IB75" s="66"/>
      <c r="IC75" s="66"/>
      <c r="ID75" s="66"/>
    </row>
    <row r="76" spans="15:238" ht="30" customHeight="1" x14ac:dyDescent="0.25">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c r="EO76" s="66"/>
      <c r="EP76" s="66"/>
      <c r="EQ76" s="66"/>
      <c r="ER76" s="66"/>
      <c r="ES76" s="66"/>
      <c r="ET76" s="66"/>
      <c r="EU76" s="66"/>
      <c r="EV76" s="66"/>
      <c r="EW76" s="66"/>
      <c r="EX76" s="66"/>
      <c r="EY76" s="66"/>
      <c r="EZ76" s="66"/>
      <c r="FA76" s="66"/>
      <c r="FB76" s="66"/>
      <c r="FC76" s="66"/>
      <c r="FD76" s="66"/>
      <c r="FE76" s="66"/>
      <c r="FF76" s="66"/>
      <c r="FG76" s="66"/>
      <c r="FH76" s="66"/>
      <c r="FI76" s="66"/>
      <c r="FJ76" s="66"/>
      <c r="FK76" s="66"/>
      <c r="FL76" s="66"/>
      <c r="FM76" s="66"/>
      <c r="FN76" s="66"/>
      <c r="FO76" s="66"/>
      <c r="FP76" s="66"/>
      <c r="FQ76" s="66"/>
      <c r="FR76" s="66"/>
      <c r="FS76" s="66"/>
      <c r="FT76" s="66"/>
      <c r="FU76" s="66"/>
      <c r="FV76" s="66"/>
      <c r="FW76" s="66"/>
      <c r="FX76" s="66"/>
      <c r="FY76" s="66"/>
      <c r="FZ76" s="66"/>
      <c r="GA76" s="66"/>
      <c r="GB76" s="66"/>
      <c r="GC76" s="66"/>
      <c r="GD76" s="66"/>
      <c r="GE76" s="66"/>
      <c r="GF76" s="66"/>
      <c r="GG76" s="66"/>
      <c r="GH76" s="66"/>
      <c r="GI76" s="66"/>
      <c r="GJ76" s="66"/>
      <c r="GK76" s="66"/>
      <c r="GL76" s="66"/>
      <c r="GM76" s="66"/>
      <c r="GN76" s="66"/>
      <c r="GO76" s="66"/>
      <c r="GP76" s="66"/>
      <c r="GQ76" s="66"/>
      <c r="GR76" s="66"/>
      <c r="GS76" s="66"/>
      <c r="GT76" s="66"/>
      <c r="GU76" s="66"/>
      <c r="GV76" s="66"/>
      <c r="GW76" s="66"/>
      <c r="GX76" s="66"/>
      <c r="GY76" s="66"/>
      <c r="GZ76" s="66"/>
      <c r="HA76" s="66"/>
      <c r="HB76" s="66"/>
      <c r="HC76" s="66"/>
      <c r="HD76" s="66"/>
      <c r="HE76" s="66"/>
      <c r="HF76" s="66"/>
      <c r="HG76" s="66"/>
      <c r="HH76" s="66"/>
      <c r="HI76" s="66"/>
      <c r="HJ76" s="66"/>
      <c r="HK76" s="66"/>
      <c r="HL76" s="66"/>
      <c r="HM76" s="66"/>
      <c r="HN76" s="66"/>
      <c r="HO76" s="66"/>
      <c r="HP76" s="66"/>
      <c r="HQ76" s="66"/>
      <c r="HR76" s="66"/>
      <c r="HS76" s="66"/>
      <c r="HT76" s="66"/>
      <c r="HU76" s="66"/>
      <c r="HV76" s="66"/>
      <c r="HW76" s="66"/>
      <c r="HX76" s="66"/>
      <c r="HY76" s="66"/>
      <c r="HZ76" s="66"/>
      <c r="IA76" s="66"/>
      <c r="IB76" s="66"/>
      <c r="IC76" s="66"/>
      <c r="ID76" s="66"/>
    </row>
    <row r="77" spans="15:238" ht="30" customHeight="1" x14ac:dyDescent="0.25">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c r="EO77" s="66"/>
      <c r="EP77" s="66"/>
      <c r="EQ77" s="66"/>
      <c r="ER77" s="66"/>
      <c r="ES77" s="66"/>
      <c r="ET77" s="66"/>
      <c r="EU77" s="66"/>
      <c r="EV77" s="66"/>
      <c r="EW77" s="66"/>
      <c r="EX77" s="66"/>
      <c r="EY77" s="66"/>
      <c r="EZ77" s="66"/>
      <c r="FA77" s="66"/>
      <c r="FB77" s="66"/>
      <c r="FC77" s="66"/>
      <c r="FD77" s="66"/>
      <c r="FE77" s="66"/>
      <c r="FF77" s="66"/>
      <c r="FG77" s="66"/>
      <c r="FH77" s="66"/>
      <c r="FI77" s="66"/>
      <c r="FJ77" s="66"/>
      <c r="FK77" s="66"/>
      <c r="FL77" s="66"/>
      <c r="FM77" s="66"/>
      <c r="FN77" s="66"/>
      <c r="FO77" s="66"/>
      <c r="FP77" s="66"/>
      <c r="FQ77" s="66"/>
      <c r="FR77" s="66"/>
      <c r="FS77" s="66"/>
      <c r="FT77" s="66"/>
      <c r="FU77" s="66"/>
      <c r="FV77" s="66"/>
      <c r="FW77" s="66"/>
      <c r="FX77" s="66"/>
      <c r="FY77" s="66"/>
      <c r="FZ77" s="66"/>
      <c r="GA77" s="66"/>
      <c r="GB77" s="66"/>
      <c r="GC77" s="66"/>
      <c r="GD77" s="66"/>
      <c r="GE77" s="66"/>
      <c r="GF77" s="66"/>
      <c r="GG77" s="66"/>
      <c r="GH77" s="66"/>
      <c r="GI77" s="66"/>
      <c r="GJ77" s="66"/>
      <c r="GK77" s="66"/>
      <c r="GL77" s="66"/>
      <c r="GM77" s="66"/>
      <c r="GN77" s="66"/>
      <c r="GO77" s="66"/>
      <c r="GP77" s="66"/>
      <c r="GQ77" s="66"/>
      <c r="GR77" s="66"/>
      <c r="GS77" s="66"/>
      <c r="GT77" s="66"/>
      <c r="GU77" s="66"/>
      <c r="GV77" s="66"/>
      <c r="GW77" s="66"/>
      <c r="GX77" s="66"/>
      <c r="GY77" s="66"/>
      <c r="GZ77" s="66"/>
      <c r="HA77" s="66"/>
      <c r="HB77" s="66"/>
      <c r="HC77" s="66"/>
      <c r="HD77" s="66"/>
      <c r="HE77" s="66"/>
      <c r="HF77" s="66"/>
      <c r="HG77" s="66"/>
      <c r="HH77" s="66"/>
      <c r="HI77" s="66"/>
      <c r="HJ77" s="66"/>
      <c r="HK77" s="66"/>
      <c r="HL77" s="66"/>
      <c r="HM77" s="66"/>
      <c r="HN77" s="66"/>
      <c r="HO77" s="66"/>
      <c r="HP77" s="66"/>
      <c r="HQ77" s="66"/>
      <c r="HR77" s="66"/>
      <c r="HS77" s="66"/>
      <c r="HT77" s="66"/>
      <c r="HU77" s="66"/>
      <c r="HV77" s="66"/>
      <c r="HW77" s="66"/>
      <c r="HX77" s="66"/>
      <c r="HY77" s="66"/>
      <c r="HZ77" s="66"/>
      <c r="IA77" s="66"/>
      <c r="IB77" s="66"/>
      <c r="IC77" s="66"/>
      <c r="ID77" s="66"/>
    </row>
    <row r="78" spans="15:238" ht="30" customHeight="1" x14ac:dyDescent="0.25">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c r="EO78" s="66"/>
      <c r="EP78" s="66"/>
      <c r="EQ78" s="66"/>
      <c r="ER78" s="66"/>
      <c r="ES78" s="66"/>
      <c r="ET78" s="66"/>
      <c r="EU78" s="66"/>
      <c r="EV78" s="66"/>
      <c r="EW78" s="66"/>
      <c r="EX78" s="66"/>
      <c r="EY78" s="66"/>
      <c r="EZ78" s="66"/>
      <c r="FA78" s="66"/>
      <c r="FB78" s="66"/>
      <c r="FC78" s="66"/>
      <c r="FD78" s="66"/>
      <c r="FE78" s="66"/>
      <c r="FF78" s="66"/>
      <c r="FG78" s="66"/>
      <c r="FH78" s="66"/>
      <c r="FI78" s="66"/>
      <c r="FJ78" s="66"/>
      <c r="FK78" s="66"/>
      <c r="FL78" s="66"/>
      <c r="FM78" s="66"/>
      <c r="FN78" s="66"/>
      <c r="FO78" s="66"/>
      <c r="FP78" s="66"/>
      <c r="FQ78" s="66"/>
      <c r="FR78" s="66"/>
      <c r="FS78" s="66"/>
      <c r="FT78" s="66"/>
      <c r="FU78" s="66"/>
      <c r="FV78" s="66"/>
      <c r="FW78" s="66"/>
      <c r="FX78" s="66"/>
      <c r="FY78" s="66"/>
      <c r="FZ78" s="66"/>
      <c r="GA78" s="66"/>
      <c r="GB78" s="66"/>
      <c r="GC78" s="66"/>
      <c r="GD78" s="66"/>
      <c r="GE78" s="66"/>
      <c r="GF78" s="66"/>
      <c r="GG78" s="66"/>
      <c r="GH78" s="66"/>
      <c r="GI78" s="66"/>
      <c r="GJ78" s="66"/>
      <c r="GK78" s="66"/>
      <c r="GL78" s="66"/>
      <c r="GM78" s="66"/>
      <c r="GN78" s="66"/>
      <c r="GO78" s="66"/>
      <c r="GP78" s="66"/>
      <c r="GQ78" s="66"/>
      <c r="GR78" s="66"/>
      <c r="GS78" s="66"/>
      <c r="GT78" s="66"/>
      <c r="GU78" s="66"/>
      <c r="GV78" s="66"/>
      <c r="GW78" s="66"/>
      <c r="GX78" s="66"/>
      <c r="GY78" s="66"/>
      <c r="GZ78" s="66"/>
      <c r="HA78" s="66"/>
      <c r="HB78" s="66"/>
      <c r="HC78" s="66"/>
      <c r="HD78" s="66"/>
      <c r="HE78" s="66"/>
      <c r="HF78" s="66"/>
      <c r="HG78" s="66"/>
      <c r="HH78" s="66"/>
      <c r="HI78" s="66"/>
      <c r="HJ78" s="66"/>
      <c r="HK78" s="66"/>
      <c r="HL78" s="66"/>
      <c r="HM78" s="66"/>
      <c r="HN78" s="66"/>
      <c r="HO78" s="66"/>
      <c r="HP78" s="66"/>
      <c r="HQ78" s="66"/>
      <c r="HR78" s="66"/>
      <c r="HS78" s="66"/>
      <c r="HT78" s="66"/>
      <c r="HU78" s="66"/>
      <c r="HV78" s="66"/>
      <c r="HW78" s="66"/>
      <c r="HX78" s="66"/>
      <c r="HY78" s="66"/>
      <c r="HZ78" s="66"/>
      <c r="IA78" s="66"/>
      <c r="IB78" s="66"/>
      <c r="IC78" s="66"/>
      <c r="ID78" s="66"/>
    </row>
    <row r="79" spans="15:238" ht="30" customHeight="1" x14ac:dyDescent="0.25">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c r="EO79" s="66"/>
      <c r="EP79" s="66"/>
      <c r="EQ79" s="66"/>
      <c r="ER79" s="66"/>
      <c r="ES79" s="66"/>
      <c r="ET79" s="66"/>
      <c r="EU79" s="66"/>
      <c r="EV79" s="66"/>
      <c r="EW79" s="66"/>
      <c r="EX79" s="66"/>
      <c r="EY79" s="66"/>
      <c r="EZ79" s="66"/>
      <c r="FA79" s="66"/>
      <c r="FB79" s="66"/>
      <c r="FC79" s="66"/>
      <c r="FD79" s="66"/>
      <c r="FE79" s="66"/>
      <c r="FF79" s="66"/>
      <c r="FG79" s="66"/>
      <c r="FH79" s="66"/>
      <c r="FI79" s="66"/>
      <c r="FJ79" s="66"/>
      <c r="FK79" s="66"/>
      <c r="FL79" s="66"/>
      <c r="FM79" s="66"/>
      <c r="FN79" s="66"/>
      <c r="FO79" s="66"/>
      <c r="FP79" s="66"/>
      <c r="FQ79" s="66"/>
      <c r="FR79" s="66"/>
      <c r="FS79" s="66"/>
      <c r="FT79" s="66"/>
      <c r="FU79" s="66"/>
      <c r="FV79" s="66"/>
      <c r="FW79" s="66"/>
      <c r="FX79" s="66"/>
      <c r="FY79" s="66"/>
      <c r="FZ79" s="66"/>
      <c r="GA79" s="66"/>
      <c r="GB79" s="66"/>
      <c r="GC79" s="66"/>
      <c r="GD79" s="66"/>
      <c r="GE79" s="66"/>
      <c r="GF79" s="66"/>
      <c r="GG79" s="66"/>
      <c r="GH79" s="66"/>
      <c r="GI79" s="66"/>
      <c r="GJ79" s="66"/>
      <c r="GK79" s="66"/>
      <c r="GL79" s="66"/>
      <c r="GM79" s="66"/>
      <c r="GN79" s="66"/>
      <c r="GO79" s="66"/>
      <c r="GP79" s="66"/>
      <c r="GQ79" s="66"/>
      <c r="GR79" s="66"/>
      <c r="GS79" s="66"/>
      <c r="GT79" s="66"/>
      <c r="GU79" s="66"/>
      <c r="GV79" s="66"/>
      <c r="GW79" s="66"/>
      <c r="GX79" s="66"/>
      <c r="GY79" s="66"/>
      <c r="GZ79" s="66"/>
      <c r="HA79" s="66"/>
      <c r="HB79" s="66"/>
      <c r="HC79" s="66"/>
      <c r="HD79" s="66"/>
      <c r="HE79" s="66"/>
      <c r="HF79" s="66"/>
      <c r="HG79" s="66"/>
      <c r="HH79" s="66"/>
      <c r="HI79" s="66"/>
      <c r="HJ79" s="66"/>
      <c r="HK79" s="66"/>
      <c r="HL79" s="66"/>
      <c r="HM79" s="66"/>
      <c r="HN79" s="66"/>
      <c r="HO79" s="66"/>
      <c r="HP79" s="66"/>
      <c r="HQ79" s="66"/>
      <c r="HR79" s="66"/>
      <c r="HS79" s="66"/>
      <c r="HT79" s="66"/>
      <c r="HU79" s="66"/>
      <c r="HV79" s="66"/>
      <c r="HW79" s="66"/>
      <c r="HX79" s="66"/>
      <c r="HY79" s="66"/>
      <c r="HZ79" s="66"/>
      <c r="IA79" s="66"/>
      <c r="IB79" s="66"/>
      <c r="IC79" s="66"/>
      <c r="ID79" s="66"/>
    </row>
    <row r="80" spans="15:238" ht="30" customHeight="1" x14ac:dyDescent="0.25">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c r="EO80" s="66"/>
      <c r="EP80" s="66"/>
      <c r="EQ80" s="66"/>
      <c r="ER80" s="66"/>
      <c r="ES80" s="66"/>
      <c r="ET80" s="66"/>
      <c r="EU80" s="66"/>
      <c r="EV80" s="66"/>
      <c r="EW80" s="66"/>
      <c r="EX80" s="66"/>
      <c r="EY80" s="66"/>
      <c r="EZ80" s="66"/>
      <c r="FA80" s="66"/>
      <c r="FB80" s="66"/>
      <c r="FC80" s="66"/>
      <c r="FD80" s="66"/>
      <c r="FE80" s="66"/>
      <c r="FF80" s="66"/>
      <c r="FG80" s="66"/>
      <c r="FH80" s="66"/>
      <c r="FI80" s="66"/>
      <c r="FJ80" s="66"/>
      <c r="FK80" s="66"/>
      <c r="FL80" s="66"/>
      <c r="FM80" s="66"/>
      <c r="FN80" s="66"/>
      <c r="FO80" s="66"/>
      <c r="FP80" s="66"/>
      <c r="FQ80" s="66"/>
      <c r="FR80" s="66"/>
      <c r="FS80" s="66"/>
      <c r="FT80" s="66"/>
      <c r="FU80" s="66"/>
      <c r="FV80" s="66"/>
      <c r="FW80" s="66"/>
      <c r="FX80" s="66"/>
      <c r="FY80" s="66"/>
      <c r="FZ80" s="66"/>
      <c r="GA80" s="66"/>
      <c r="GB80" s="66"/>
      <c r="GC80" s="66"/>
      <c r="GD80" s="66"/>
      <c r="GE80" s="66"/>
      <c r="GF80" s="66"/>
      <c r="GG80" s="66"/>
      <c r="GH80" s="66"/>
      <c r="GI80" s="66"/>
      <c r="GJ80" s="66"/>
      <c r="GK80" s="66"/>
      <c r="GL80" s="66"/>
      <c r="GM80" s="66"/>
      <c r="GN80" s="66"/>
      <c r="GO80" s="66"/>
      <c r="GP80" s="66"/>
      <c r="GQ80" s="66"/>
      <c r="GR80" s="66"/>
      <c r="GS80" s="66"/>
      <c r="GT80" s="66"/>
      <c r="GU80" s="66"/>
      <c r="GV80" s="66"/>
      <c r="GW80" s="66"/>
      <c r="GX80" s="66"/>
      <c r="GY80" s="66"/>
      <c r="GZ80" s="66"/>
      <c r="HA80" s="66"/>
      <c r="HB80" s="66"/>
      <c r="HC80" s="66"/>
      <c r="HD80" s="66"/>
      <c r="HE80" s="66"/>
      <c r="HF80" s="66"/>
      <c r="HG80" s="66"/>
      <c r="HH80" s="66"/>
      <c r="HI80" s="66"/>
      <c r="HJ80" s="66"/>
      <c r="HK80" s="66"/>
      <c r="HL80" s="66"/>
      <c r="HM80" s="66"/>
      <c r="HN80" s="66"/>
      <c r="HO80" s="66"/>
      <c r="HP80" s="66"/>
      <c r="HQ80" s="66"/>
      <c r="HR80" s="66"/>
      <c r="HS80" s="66"/>
      <c r="HT80" s="66"/>
      <c r="HU80" s="66"/>
      <c r="HV80" s="66"/>
      <c r="HW80" s="66"/>
      <c r="HX80" s="66"/>
      <c r="HY80" s="66"/>
      <c r="HZ80" s="66"/>
      <c r="IA80" s="66"/>
      <c r="IB80" s="66"/>
      <c r="IC80" s="66"/>
      <c r="ID80" s="66"/>
    </row>
    <row r="81" spans="15:238" ht="30" customHeight="1" x14ac:dyDescent="0.25">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c r="EO81" s="66"/>
      <c r="EP81" s="66"/>
      <c r="EQ81" s="66"/>
      <c r="ER81" s="66"/>
      <c r="ES81" s="66"/>
      <c r="ET81" s="66"/>
      <c r="EU81" s="66"/>
      <c r="EV81" s="66"/>
      <c r="EW81" s="66"/>
      <c r="EX81" s="66"/>
      <c r="EY81" s="66"/>
      <c r="EZ81" s="66"/>
      <c r="FA81" s="66"/>
      <c r="FB81" s="66"/>
      <c r="FC81" s="66"/>
      <c r="FD81" s="66"/>
      <c r="FE81" s="66"/>
      <c r="FF81" s="66"/>
      <c r="FG81" s="66"/>
      <c r="FH81" s="66"/>
      <c r="FI81" s="66"/>
      <c r="FJ81" s="66"/>
      <c r="FK81" s="66"/>
      <c r="FL81" s="66"/>
      <c r="FM81" s="66"/>
      <c r="FN81" s="66"/>
      <c r="FO81" s="66"/>
      <c r="FP81" s="66"/>
      <c r="FQ81" s="66"/>
      <c r="FR81" s="66"/>
      <c r="FS81" s="66"/>
      <c r="FT81" s="66"/>
      <c r="FU81" s="66"/>
      <c r="FV81" s="66"/>
      <c r="FW81" s="66"/>
      <c r="FX81" s="66"/>
      <c r="FY81" s="66"/>
      <c r="FZ81" s="66"/>
      <c r="GA81" s="66"/>
      <c r="GB81" s="66"/>
      <c r="GC81" s="66"/>
      <c r="GD81" s="66"/>
      <c r="GE81" s="66"/>
      <c r="GF81" s="66"/>
      <c r="GG81" s="66"/>
      <c r="GH81" s="66"/>
      <c r="GI81" s="66"/>
      <c r="GJ81" s="66"/>
      <c r="GK81" s="66"/>
      <c r="GL81" s="66"/>
      <c r="GM81" s="66"/>
      <c r="GN81" s="66"/>
      <c r="GO81" s="66"/>
      <c r="GP81" s="66"/>
      <c r="GQ81" s="66"/>
      <c r="GR81" s="66"/>
      <c r="GS81" s="66"/>
      <c r="GT81" s="66"/>
      <c r="GU81" s="66"/>
      <c r="GV81" s="66"/>
      <c r="GW81" s="66"/>
      <c r="GX81" s="66"/>
      <c r="GY81" s="66"/>
      <c r="GZ81" s="66"/>
      <c r="HA81" s="66"/>
      <c r="HB81" s="66"/>
      <c r="HC81" s="66"/>
      <c r="HD81" s="66"/>
      <c r="HE81" s="66"/>
      <c r="HF81" s="66"/>
      <c r="HG81" s="66"/>
      <c r="HH81" s="66"/>
      <c r="HI81" s="66"/>
      <c r="HJ81" s="66"/>
      <c r="HK81" s="66"/>
      <c r="HL81" s="66"/>
      <c r="HM81" s="66"/>
      <c r="HN81" s="66"/>
      <c r="HO81" s="66"/>
      <c r="HP81" s="66"/>
      <c r="HQ81" s="66"/>
      <c r="HR81" s="66"/>
      <c r="HS81" s="66"/>
      <c r="HT81" s="66"/>
      <c r="HU81" s="66"/>
      <c r="HV81" s="66"/>
      <c r="HW81" s="66"/>
      <c r="HX81" s="66"/>
      <c r="HY81" s="66"/>
      <c r="HZ81" s="66"/>
      <c r="IA81" s="66"/>
      <c r="IB81" s="66"/>
      <c r="IC81" s="66"/>
      <c r="ID81" s="66"/>
    </row>
    <row r="82" spans="15:238" ht="30" customHeight="1" x14ac:dyDescent="0.25">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6"/>
      <c r="FF82" s="66"/>
      <c r="FG82" s="66"/>
      <c r="FH82" s="66"/>
      <c r="FI82" s="66"/>
      <c r="FJ82" s="66"/>
      <c r="FK82" s="66"/>
      <c r="FL82" s="66"/>
      <c r="FM82" s="66"/>
      <c r="FN82" s="66"/>
      <c r="FO82" s="66"/>
      <c r="FP82" s="66"/>
      <c r="FQ82" s="66"/>
      <c r="FR82" s="66"/>
      <c r="FS82" s="66"/>
      <c r="FT82" s="66"/>
      <c r="FU82" s="66"/>
      <c r="FV82" s="66"/>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row>
    <row r="83" spans="15:238" ht="30" customHeight="1" x14ac:dyDescent="0.25">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c r="EO83" s="66"/>
      <c r="EP83" s="66"/>
      <c r="EQ83" s="66"/>
      <c r="ER83" s="66"/>
      <c r="ES83" s="66"/>
      <c r="ET83" s="66"/>
      <c r="EU83" s="66"/>
      <c r="EV83" s="66"/>
      <c r="EW83" s="66"/>
      <c r="EX83" s="66"/>
      <c r="EY83" s="66"/>
      <c r="EZ83" s="66"/>
      <c r="FA83" s="66"/>
      <c r="FB83" s="66"/>
      <c r="FC83" s="66"/>
      <c r="FD83" s="66"/>
      <c r="FE83" s="66"/>
      <c r="FF83" s="66"/>
      <c r="FG83" s="66"/>
      <c r="FH83" s="66"/>
      <c r="FI83" s="66"/>
      <c r="FJ83" s="66"/>
      <c r="FK83" s="66"/>
      <c r="FL83" s="66"/>
      <c r="FM83" s="66"/>
      <c r="FN83" s="66"/>
      <c r="FO83" s="66"/>
      <c r="FP83" s="66"/>
      <c r="FQ83" s="66"/>
      <c r="FR83" s="66"/>
      <c r="FS83" s="66"/>
      <c r="FT83" s="66"/>
      <c r="FU83" s="66"/>
      <c r="FV83" s="66"/>
      <c r="FW83" s="66"/>
      <c r="FX83" s="66"/>
      <c r="FY83" s="66"/>
      <c r="FZ83" s="66"/>
      <c r="GA83" s="66"/>
      <c r="GB83" s="66"/>
      <c r="GC83" s="66"/>
      <c r="GD83" s="66"/>
      <c r="GE83" s="66"/>
      <c r="GF83" s="66"/>
      <c r="GG83" s="66"/>
      <c r="GH83" s="66"/>
      <c r="GI83" s="66"/>
      <c r="GJ83" s="66"/>
      <c r="GK83" s="66"/>
      <c r="GL83" s="66"/>
      <c r="GM83" s="66"/>
      <c r="GN83" s="66"/>
      <c r="GO83" s="66"/>
      <c r="GP83" s="66"/>
      <c r="GQ83" s="66"/>
      <c r="GR83" s="66"/>
      <c r="GS83" s="66"/>
      <c r="GT83" s="66"/>
      <c r="GU83" s="66"/>
      <c r="GV83" s="66"/>
      <c r="GW83" s="66"/>
      <c r="GX83" s="66"/>
      <c r="GY83" s="66"/>
      <c r="GZ83" s="66"/>
      <c r="HA83" s="66"/>
      <c r="HB83" s="66"/>
      <c r="HC83" s="66"/>
      <c r="HD83" s="66"/>
      <c r="HE83" s="66"/>
      <c r="HF83" s="66"/>
      <c r="HG83" s="66"/>
      <c r="HH83" s="66"/>
      <c r="HI83" s="66"/>
      <c r="HJ83" s="66"/>
      <c r="HK83" s="66"/>
      <c r="HL83" s="66"/>
      <c r="HM83" s="66"/>
      <c r="HN83" s="66"/>
      <c r="HO83" s="66"/>
      <c r="HP83" s="66"/>
      <c r="HQ83" s="66"/>
      <c r="HR83" s="66"/>
      <c r="HS83" s="66"/>
      <c r="HT83" s="66"/>
      <c r="HU83" s="66"/>
      <c r="HV83" s="66"/>
      <c r="HW83" s="66"/>
      <c r="HX83" s="66"/>
      <c r="HY83" s="66"/>
      <c r="HZ83" s="66"/>
      <c r="IA83" s="66"/>
      <c r="IB83" s="66"/>
      <c r="IC83" s="66"/>
      <c r="ID83" s="66"/>
    </row>
    <row r="84" spans="15:238" ht="30" customHeight="1" x14ac:dyDescent="0.25">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c r="EO84" s="66"/>
      <c r="EP84" s="66"/>
      <c r="EQ84" s="66"/>
      <c r="ER84" s="66"/>
      <c r="ES84" s="66"/>
      <c r="ET84" s="66"/>
      <c r="EU84" s="66"/>
      <c r="EV84" s="66"/>
      <c r="EW84" s="66"/>
      <c r="EX84" s="66"/>
      <c r="EY84" s="66"/>
      <c r="EZ84" s="66"/>
      <c r="FA84" s="66"/>
      <c r="FB84" s="66"/>
      <c r="FC84" s="66"/>
      <c r="FD84" s="66"/>
      <c r="FE84" s="66"/>
      <c r="FF84" s="66"/>
      <c r="FG84" s="66"/>
      <c r="FH84" s="66"/>
      <c r="FI84" s="66"/>
      <c r="FJ84" s="66"/>
      <c r="FK84" s="66"/>
      <c r="FL84" s="66"/>
      <c r="FM84" s="66"/>
      <c r="FN84" s="66"/>
      <c r="FO84" s="66"/>
      <c r="FP84" s="66"/>
      <c r="FQ84" s="66"/>
      <c r="FR84" s="66"/>
      <c r="FS84" s="66"/>
      <c r="FT84" s="66"/>
      <c r="FU84" s="66"/>
      <c r="FV84" s="66"/>
      <c r="FW84" s="66"/>
      <c r="FX84" s="66"/>
      <c r="FY84" s="66"/>
      <c r="FZ84" s="66"/>
      <c r="GA84" s="66"/>
      <c r="GB84" s="66"/>
      <c r="GC84" s="66"/>
      <c r="GD84" s="66"/>
      <c r="GE84" s="66"/>
      <c r="GF84" s="66"/>
      <c r="GG84" s="66"/>
      <c r="GH84" s="66"/>
      <c r="GI84" s="66"/>
      <c r="GJ84" s="66"/>
      <c r="GK84" s="66"/>
      <c r="GL84" s="66"/>
      <c r="GM84" s="66"/>
      <c r="GN84" s="66"/>
      <c r="GO84" s="66"/>
      <c r="GP84" s="66"/>
      <c r="GQ84" s="66"/>
      <c r="GR84" s="66"/>
      <c r="GS84" s="66"/>
      <c r="GT84" s="66"/>
      <c r="GU84" s="66"/>
      <c r="GV84" s="66"/>
      <c r="GW84" s="66"/>
      <c r="GX84" s="66"/>
      <c r="GY84" s="66"/>
      <c r="GZ84" s="66"/>
      <c r="HA84" s="66"/>
      <c r="HB84" s="66"/>
      <c r="HC84" s="66"/>
      <c r="HD84" s="66"/>
      <c r="HE84" s="66"/>
      <c r="HF84" s="66"/>
      <c r="HG84" s="66"/>
      <c r="HH84" s="66"/>
      <c r="HI84" s="66"/>
      <c r="HJ84" s="66"/>
      <c r="HK84" s="66"/>
      <c r="HL84" s="66"/>
      <c r="HM84" s="66"/>
      <c r="HN84" s="66"/>
      <c r="HO84" s="66"/>
      <c r="HP84" s="66"/>
      <c r="HQ84" s="66"/>
      <c r="HR84" s="66"/>
      <c r="HS84" s="66"/>
      <c r="HT84" s="66"/>
      <c r="HU84" s="66"/>
      <c r="HV84" s="66"/>
      <c r="HW84" s="66"/>
      <c r="HX84" s="66"/>
      <c r="HY84" s="66"/>
      <c r="HZ84" s="66"/>
      <c r="IA84" s="66"/>
      <c r="IB84" s="66"/>
      <c r="IC84" s="66"/>
      <c r="ID84" s="66"/>
    </row>
    <row r="85" spans="15:238" ht="30" customHeight="1" x14ac:dyDescent="0.25">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c r="EO85" s="66"/>
      <c r="EP85" s="66"/>
      <c r="EQ85" s="66"/>
      <c r="ER85" s="66"/>
      <c r="ES85" s="66"/>
      <c r="ET85" s="66"/>
      <c r="EU85" s="66"/>
      <c r="EV85" s="66"/>
      <c r="EW85" s="66"/>
      <c r="EX85" s="66"/>
      <c r="EY85" s="66"/>
      <c r="EZ85" s="66"/>
      <c r="FA85" s="66"/>
      <c r="FB85" s="66"/>
      <c r="FC85" s="66"/>
      <c r="FD85" s="66"/>
      <c r="FE85" s="66"/>
      <c r="FF85" s="66"/>
      <c r="FG85" s="66"/>
      <c r="FH85" s="66"/>
      <c r="FI85" s="66"/>
      <c r="FJ85" s="66"/>
      <c r="FK85" s="66"/>
      <c r="FL85" s="66"/>
      <c r="FM85" s="66"/>
      <c r="FN85" s="66"/>
      <c r="FO85" s="66"/>
      <c r="FP85" s="66"/>
      <c r="FQ85" s="66"/>
      <c r="FR85" s="66"/>
      <c r="FS85" s="66"/>
      <c r="FT85" s="66"/>
      <c r="FU85" s="66"/>
      <c r="FV85" s="66"/>
      <c r="FW85" s="66"/>
      <c r="FX85" s="66"/>
      <c r="FY85" s="66"/>
      <c r="FZ85" s="66"/>
      <c r="GA85" s="66"/>
      <c r="GB85" s="66"/>
      <c r="GC85" s="66"/>
      <c r="GD85" s="66"/>
      <c r="GE85" s="66"/>
      <c r="GF85" s="66"/>
      <c r="GG85" s="66"/>
      <c r="GH85" s="66"/>
      <c r="GI85" s="66"/>
      <c r="GJ85" s="66"/>
      <c r="GK85" s="66"/>
      <c r="GL85" s="66"/>
      <c r="GM85" s="66"/>
      <c r="GN85" s="66"/>
      <c r="GO85" s="66"/>
      <c r="GP85" s="66"/>
      <c r="GQ85" s="66"/>
      <c r="GR85" s="66"/>
      <c r="GS85" s="66"/>
      <c r="GT85" s="66"/>
      <c r="GU85" s="66"/>
      <c r="GV85" s="66"/>
      <c r="GW85" s="66"/>
      <c r="GX85" s="66"/>
      <c r="GY85" s="66"/>
      <c r="GZ85" s="66"/>
      <c r="HA85" s="66"/>
      <c r="HB85" s="66"/>
      <c r="HC85" s="66"/>
      <c r="HD85" s="66"/>
      <c r="HE85" s="66"/>
      <c r="HF85" s="66"/>
      <c r="HG85" s="66"/>
      <c r="HH85" s="66"/>
      <c r="HI85" s="66"/>
      <c r="HJ85" s="66"/>
      <c r="HK85" s="66"/>
      <c r="HL85" s="66"/>
      <c r="HM85" s="66"/>
      <c r="HN85" s="66"/>
      <c r="HO85" s="66"/>
      <c r="HP85" s="66"/>
      <c r="HQ85" s="66"/>
      <c r="HR85" s="66"/>
      <c r="HS85" s="66"/>
      <c r="HT85" s="66"/>
      <c r="HU85" s="66"/>
      <c r="HV85" s="66"/>
      <c r="HW85" s="66"/>
      <c r="HX85" s="66"/>
      <c r="HY85" s="66"/>
      <c r="HZ85" s="66"/>
      <c r="IA85" s="66"/>
      <c r="IB85" s="66"/>
      <c r="IC85" s="66"/>
      <c r="ID85" s="66"/>
    </row>
    <row r="86" spans="15:238" ht="30" customHeight="1" x14ac:dyDescent="0.25">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c r="EO86" s="66"/>
      <c r="EP86" s="66"/>
      <c r="EQ86" s="66"/>
      <c r="ER86" s="66"/>
      <c r="ES86" s="66"/>
      <c r="ET86" s="66"/>
      <c r="EU86" s="66"/>
      <c r="EV86" s="66"/>
      <c r="EW86" s="66"/>
      <c r="EX86" s="66"/>
      <c r="EY86" s="66"/>
      <c r="EZ86" s="66"/>
      <c r="FA86" s="66"/>
      <c r="FB86" s="66"/>
      <c r="FC86" s="66"/>
      <c r="FD86" s="66"/>
      <c r="FE86" s="66"/>
      <c r="FF86" s="66"/>
      <c r="FG86" s="66"/>
      <c r="FH86" s="66"/>
      <c r="FI86" s="66"/>
      <c r="FJ86" s="66"/>
      <c r="FK86" s="66"/>
      <c r="FL86" s="66"/>
      <c r="FM86" s="66"/>
      <c r="FN86" s="66"/>
      <c r="FO86" s="66"/>
      <c r="FP86" s="66"/>
      <c r="FQ86" s="66"/>
      <c r="FR86" s="66"/>
      <c r="FS86" s="66"/>
      <c r="FT86" s="66"/>
      <c r="FU86" s="66"/>
      <c r="FV86" s="66"/>
      <c r="FW86" s="66"/>
      <c r="FX86" s="66"/>
      <c r="FY86" s="66"/>
      <c r="FZ86" s="66"/>
      <c r="GA86" s="66"/>
      <c r="GB86" s="66"/>
      <c r="GC86" s="66"/>
      <c r="GD86" s="66"/>
      <c r="GE86" s="66"/>
      <c r="GF86" s="66"/>
      <c r="GG86" s="66"/>
      <c r="GH86" s="66"/>
      <c r="GI86" s="66"/>
      <c r="GJ86" s="66"/>
      <c r="GK86" s="66"/>
      <c r="GL86" s="66"/>
      <c r="GM86" s="66"/>
      <c r="GN86" s="66"/>
      <c r="GO86" s="66"/>
      <c r="GP86" s="66"/>
      <c r="GQ86" s="66"/>
      <c r="GR86" s="66"/>
      <c r="GS86" s="66"/>
      <c r="GT86" s="66"/>
      <c r="GU86" s="66"/>
      <c r="GV86" s="66"/>
      <c r="GW86" s="66"/>
      <c r="GX86" s="66"/>
      <c r="GY86" s="66"/>
      <c r="GZ86" s="66"/>
      <c r="HA86" s="66"/>
      <c r="HB86" s="66"/>
      <c r="HC86" s="66"/>
      <c r="HD86" s="66"/>
      <c r="HE86" s="66"/>
      <c r="HF86" s="66"/>
      <c r="HG86" s="66"/>
      <c r="HH86" s="66"/>
      <c r="HI86" s="66"/>
      <c r="HJ86" s="66"/>
      <c r="HK86" s="66"/>
      <c r="HL86" s="66"/>
      <c r="HM86" s="66"/>
      <c r="HN86" s="66"/>
      <c r="HO86" s="66"/>
      <c r="HP86" s="66"/>
      <c r="HQ86" s="66"/>
      <c r="HR86" s="66"/>
      <c r="HS86" s="66"/>
      <c r="HT86" s="66"/>
      <c r="HU86" s="66"/>
      <c r="HV86" s="66"/>
      <c r="HW86" s="66"/>
      <c r="HX86" s="66"/>
      <c r="HY86" s="66"/>
      <c r="HZ86" s="66"/>
      <c r="IA86" s="66"/>
      <c r="IB86" s="66"/>
      <c r="IC86" s="66"/>
      <c r="ID86" s="66"/>
    </row>
    <row r="87" spans="15:238" ht="30" customHeight="1" x14ac:dyDescent="0.25">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c r="FO87" s="66"/>
      <c r="FP87" s="66"/>
      <c r="FQ87" s="66"/>
      <c r="FR87" s="66"/>
      <c r="FS87" s="66"/>
      <c r="FT87" s="66"/>
      <c r="FU87" s="66"/>
      <c r="FV87" s="66"/>
      <c r="FW87" s="66"/>
      <c r="FX87" s="66"/>
      <c r="FY87" s="66"/>
      <c r="FZ87" s="66"/>
      <c r="GA87" s="66"/>
      <c r="GB87" s="66"/>
      <c r="GC87" s="66"/>
      <c r="GD87" s="66"/>
      <c r="GE87" s="66"/>
      <c r="GF87" s="66"/>
      <c r="GG87" s="66"/>
      <c r="GH87" s="66"/>
      <c r="GI87" s="66"/>
      <c r="GJ87" s="66"/>
      <c r="GK87" s="66"/>
      <c r="GL87" s="66"/>
      <c r="GM87" s="66"/>
      <c r="GN87" s="66"/>
      <c r="GO87" s="66"/>
      <c r="GP87" s="66"/>
      <c r="GQ87" s="66"/>
      <c r="GR87" s="66"/>
      <c r="GS87" s="66"/>
      <c r="GT87" s="66"/>
      <c r="GU87" s="66"/>
      <c r="GV87" s="66"/>
      <c r="GW87" s="66"/>
      <c r="GX87" s="66"/>
      <c r="GY87" s="66"/>
      <c r="GZ87" s="66"/>
      <c r="HA87" s="66"/>
      <c r="HB87" s="66"/>
      <c r="HC87" s="66"/>
      <c r="HD87" s="66"/>
      <c r="HE87" s="66"/>
      <c r="HF87" s="66"/>
      <c r="HG87" s="66"/>
      <c r="HH87" s="66"/>
      <c r="HI87" s="66"/>
      <c r="HJ87" s="66"/>
      <c r="HK87" s="66"/>
      <c r="HL87" s="66"/>
      <c r="HM87" s="66"/>
      <c r="HN87" s="66"/>
      <c r="HO87" s="66"/>
      <c r="HP87" s="66"/>
      <c r="HQ87" s="66"/>
      <c r="HR87" s="66"/>
      <c r="HS87" s="66"/>
      <c r="HT87" s="66"/>
      <c r="HU87" s="66"/>
      <c r="HV87" s="66"/>
      <c r="HW87" s="66"/>
      <c r="HX87" s="66"/>
      <c r="HY87" s="66"/>
      <c r="HZ87" s="66"/>
      <c r="IA87" s="66"/>
      <c r="IB87" s="66"/>
      <c r="IC87" s="66"/>
      <c r="ID87" s="66"/>
    </row>
    <row r="88" spans="15:238" ht="30" customHeight="1" x14ac:dyDescent="0.25">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c r="EO88" s="66"/>
      <c r="EP88" s="66"/>
      <c r="EQ88" s="66"/>
      <c r="ER88" s="66"/>
      <c r="ES88" s="66"/>
      <c r="ET88" s="66"/>
      <c r="EU88" s="66"/>
      <c r="EV88" s="66"/>
      <c r="EW88" s="66"/>
      <c r="EX88" s="66"/>
      <c r="EY88" s="66"/>
      <c r="EZ88" s="66"/>
      <c r="FA88" s="66"/>
      <c r="FB88" s="66"/>
      <c r="FC88" s="66"/>
      <c r="FD88" s="66"/>
      <c r="FE88" s="66"/>
      <c r="FF88" s="66"/>
      <c r="FG88" s="66"/>
      <c r="FH88" s="66"/>
      <c r="FI88" s="66"/>
      <c r="FJ88" s="66"/>
      <c r="FK88" s="66"/>
      <c r="FL88" s="66"/>
      <c r="FM88" s="66"/>
      <c r="FN88" s="66"/>
      <c r="FO88" s="66"/>
      <c r="FP88" s="66"/>
      <c r="FQ88" s="66"/>
      <c r="FR88" s="66"/>
      <c r="FS88" s="66"/>
      <c r="FT88" s="66"/>
      <c r="FU88" s="66"/>
      <c r="FV88" s="66"/>
      <c r="FW88" s="66"/>
      <c r="FX88" s="66"/>
      <c r="FY88" s="66"/>
      <c r="FZ88" s="66"/>
      <c r="GA88" s="66"/>
      <c r="GB88" s="66"/>
      <c r="GC88" s="66"/>
      <c r="GD88" s="66"/>
      <c r="GE88" s="66"/>
      <c r="GF88" s="66"/>
      <c r="GG88" s="66"/>
      <c r="GH88" s="66"/>
      <c r="GI88" s="66"/>
      <c r="GJ88" s="66"/>
      <c r="GK88" s="66"/>
      <c r="GL88" s="66"/>
      <c r="GM88" s="66"/>
      <c r="GN88" s="66"/>
      <c r="GO88" s="66"/>
      <c r="GP88" s="66"/>
      <c r="GQ88" s="66"/>
      <c r="GR88" s="66"/>
      <c r="GS88" s="66"/>
      <c r="GT88" s="66"/>
      <c r="GU88" s="66"/>
      <c r="GV88" s="66"/>
      <c r="GW88" s="66"/>
      <c r="GX88" s="66"/>
      <c r="GY88" s="66"/>
      <c r="GZ88" s="66"/>
      <c r="HA88" s="66"/>
      <c r="HB88" s="66"/>
      <c r="HC88" s="66"/>
      <c r="HD88" s="66"/>
      <c r="HE88" s="66"/>
      <c r="HF88" s="66"/>
      <c r="HG88" s="66"/>
      <c r="HH88" s="66"/>
      <c r="HI88" s="66"/>
      <c r="HJ88" s="66"/>
      <c r="HK88" s="66"/>
      <c r="HL88" s="66"/>
      <c r="HM88" s="66"/>
      <c r="HN88" s="66"/>
      <c r="HO88" s="66"/>
      <c r="HP88" s="66"/>
      <c r="HQ88" s="66"/>
      <c r="HR88" s="66"/>
      <c r="HS88" s="66"/>
      <c r="HT88" s="66"/>
      <c r="HU88" s="66"/>
      <c r="HV88" s="66"/>
      <c r="HW88" s="66"/>
      <c r="HX88" s="66"/>
      <c r="HY88" s="66"/>
      <c r="HZ88" s="66"/>
      <c r="IA88" s="66"/>
      <c r="IB88" s="66"/>
      <c r="IC88" s="66"/>
      <c r="ID88" s="66"/>
    </row>
    <row r="89" spans="15:238" ht="30" customHeight="1" x14ac:dyDescent="0.25">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c r="HL89" s="66"/>
      <c r="HM89" s="66"/>
      <c r="HN89" s="66"/>
      <c r="HO89" s="66"/>
      <c r="HP89" s="66"/>
      <c r="HQ89" s="66"/>
      <c r="HR89" s="66"/>
      <c r="HS89" s="66"/>
      <c r="HT89" s="66"/>
      <c r="HU89" s="66"/>
      <c r="HV89" s="66"/>
      <c r="HW89" s="66"/>
      <c r="HX89" s="66"/>
      <c r="HY89" s="66"/>
      <c r="HZ89" s="66"/>
      <c r="IA89" s="66"/>
      <c r="IB89" s="66"/>
      <c r="IC89" s="66"/>
      <c r="ID89" s="66"/>
    </row>
    <row r="90" spans="15:238" ht="30" customHeight="1" x14ac:dyDescent="0.25">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c r="FJ90" s="66"/>
      <c r="FK90" s="66"/>
      <c r="FL90" s="66"/>
      <c r="FM90" s="66"/>
      <c r="FN90" s="66"/>
      <c r="FO90" s="66"/>
      <c r="FP90" s="66"/>
      <c r="FQ90" s="66"/>
      <c r="FR90" s="66"/>
      <c r="FS90" s="66"/>
      <c r="FT90" s="66"/>
      <c r="FU90" s="66"/>
      <c r="FV90" s="66"/>
      <c r="FW90" s="66"/>
      <c r="FX90" s="66"/>
      <c r="FY90" s="66"/>
      <c r="FZ90" s="66"/>
      <c r="GA90" s="66"/>
      <c r="GB90" s="66"/>
      <c r="GC90" s="66"/>
      <c r="GD90" s="66"/>
      <c r="GE90" s="66"/>
      <c r="GF90" s="66"/>
      <c r="GG90" s="66"/>
      <c r="GH90" s="66"/>
      <c r="GI90" s="66"/>
      <c r="GJ90" s="66"/>
      <c r="GK90" s="66"/>
      <c r="GL90" s="66"/>
      <c r="GM90" s="66"/>
      <c r="GN90" s="66"/>
      <c r="GO90" s="66"/>
      <c r="GP90" s="66"/>
      <c r="GQ90" s="66"/>
      <c r="GR90" s="66"/>
      <c r="GS90" s="66"/>
      <c r="GT90" s="66"/>
      <c r="GU90" s="66"/>
      <c r="GV90" s="66"/>
      <c r="GW90" s="66"/>
      <c r="GX90" s="66"/>
      <c r="GY90" s="66"/>
      <c r="GZ90" s="66"/>
      <c r="HA90" s="66"/>
      <c r="HB90" s="66"/>
      <c r="HC90" s="66"/>
      <c r="HD90" s="66"/>
      <c r="HE90" s="66"/>
      <c r="HF90" s="66"/>
      <c r="HG90" s="66"/>
      <c r="HH90" s="66"/>
      <c r="HI90" s="66"/>
      <c r="HJ90" s="66"/>
      <c r="HK90" s="66"/>
      <c r="HL90" s="66"/>
      <c r="HM90" s="66"/>
      <c r="HN90" s="66"/>
      <c r="HO90" s="66"/>
      <c r="HP90" s="66"/>
      <c r="HQ90" s="66"/>
      <c r="HR90" s="66"/>
      <c r="HS90" s="66"/>
      <c r="HT90" s="66"/>
      <c r="HU90" s="66"/>
      <c r="HV90" s="66"/>
      <c r="HW90" s="66"/>
      <c r="HX90" s="66"/>
      <c r="HY90" s="66"/>
      <c r="HZ90" s="66"/>
      <c r="IA90" s="66"/>
      <c r="IB90" s="66"/>
      <c r="IC90" s="66"/>
      <c r="ID90" s="66"/>
    </row>
    <row r="91" spans="15:238" ht="30" customHeight="1" x14ac:dyDescent="0.25">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c r="EO91" s="66"/>
      <c r="EP91" s="66"/>
      <c r="EQ91" s="66"/>
      <c r="ER91" s="66"/>
      <c r="ES91" s="66"/>
      <c r="ET91" s="66"/>
      <c r="EU91" s="66"/>
      <c r="EV91" s="66"/>
      <c r="EW91" s="66"/>
      <c r="EX91" s="66"/>
      <c r="EY91" s="66"/>
      <c r="EZ91" s="66"/>
      <c r="FA91" s="66"/>
      <c r="FB91" s="66"/>
      <c r="FC91" s="66"/>
      <c r="FD91" s="66"/>
      <c r="FE91" s="66"/>
      <c r="FF91" s="66"/>
      <c r="FG91" s="66"/>
      <c r="FH91" s="66"/>
      <c r="FI91" s="66"/>
      <c r="FJ91" s="66"/>
      <c r="FK91" s="66"/>
      <c r="FL91" s="66"/>
      <c r="FM91" s="66"/>
      <c r="FN91" s="66"/>
      <c r="FO91" s="66"/>
      <c r="FP91" s="66"/>
      <c r="FQ91" s="66"/>
      <c r="FR91" s="66"/>
      <c r="FS91" s="66"/>
      <c r="FT91" s="66"/>
      <c r="FU91" s="66"/>
      <c r="FV91" s="66"/>
      <c r="FW91" s="66"/>
      <c r="FX91" s="66"/>
      <c r="FY91" s="66"/>
      <c r="FZ91" s="66"/>
      <c r="GA91" s="66"/>
      <c r="GB91" s="66"/>
      <c r="GC91" s="66"/>
      <c r="GD91" s="66"/>
      <c r="GE91" s="66"/>
      <c r="GF91" s="66"/>
      <c r="GG91" s="66"/>
      <c r="GH91" s="66"/>
      <c r="GI91" s="66"/>
      <c r="GJ91" s="66"/>
      <c r="GK91" s="66"/>
      <c r="GL91" s="66"/>
      <c r="GM91" s="66"/>
      <c r="GN91" s="66"/>
      <c r="GO91" s="66"/>
      <c r="GP91" s="66"/>
      <c r="GQ91" s="66"/>
      <c r="GR91" s="66"/>
      <c r="GS91" s="66"/>
      <c r="GT91" s="66"/>
      <c r="GU91" s="66"/>
      <c r="GV91" s="66"/>
      <c r="GW91" s="66"/>
      <c r="GX91" s="66"/>
      <c r="GY91" s="66"/>
      <c r="GZ91" s="66"/>
      <c r="HA91" s="66"/>
      <c r="HB91" s="66"/>
      <c r="HC91" s="66"/>
      <c r="HD91" s="66"/>
      <c r="HE91" s="66"/>
      <c r="HF91" s="66"/>
      <c r="HG91" s="66"/>
      <c r="HH91" s="66"/>
      <c r="HI91" s="66"/>
      <c r="HJ91" s="66"/>
      <c r="HK91" s="66"/>
      <c r="HL91" s="66"/>
      <c r="HM91" s="66"/>
      <c r="HN91" s="66"/>
      <c r="HO91" s="66"/>
      <c r="HP91" s="66"/>
      <c r="HQ91" s="66"/>
      <c r="HR91" s="66"/>
      <c r="HS91" s="66"/>
      <c r="HT91" s="66"/>
      <c r="HU91" s="66"/>
      <c r="HV91" s="66"/>
      <c r="HW91" s="66"/>
      <c r="HX91" s="66"/>
      <c r="HY91" s="66"/>
      <c r="HZ91" s="66"/>
      <c r="IA91" s="66"/>
      <c r="IB91" s="66"/>
      <c r="IC91" s="66"/>
      <c r="ID91" s="66"/>
    </row>
    <row r="92" spans="15:238" ht="30" customHeight="1" x14ac:dyDescent="0.25">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c r="EO92" s="66"/>
      <c r="EP92" s="66"/>
      <c r="EQ92" s="66"/>
      <c r="ER92" s="66"/>
      <c r="ES92" s="66"/>
      <c r="ET92" s="66"/>
      <c r="EU92" s="66"/>
      <c r="EV92" s="66"/>
      <c r="EW92" s="66"/>
      <c r="EX92" s="66"/>
      <c r="EY92" s="66"/>
      <c r="EZ92" s="66"/>
      <c r="FA92" s="66"/>
      <c r="FB92" s="66"/>
      <c r="FC92" s="66"/>
      <c r="FD92" s="66"/>
      <c r="FE92" s="66"/>
      <c r="FF92" s="66"/>
      <c r="FG92" s="66"/>
      <c r="FH92" s="66"/>
      <c r="FI92" s="66"/>
      <c r="FJ92" s="66"/>
      <c r="FK92" s="66"/>
      <c r="FL92" s="66"/>
      <c r="FM92" s="66"/>
      <c r="FN92" s="66"/>
      <c r="FO92" s="66"/>
      <c r="FP92" s="66"/>
      <c r="FQ92" s="66"/>
      <c r="FR92" s="66"/>
      <c r="FS92" s="66"/>
      <c r="FT92" s="66"/>
      <c r="FU92" s="66"/>
      <c r="FV92" s="66"/>
      <c r="FW92" s="66"/>
      <c r="FX92" s="66"/>
      <c r="FY92" s="66"/>
      <c r="FZ92" s="66"/>
      <c r="GA92" s="66"/>
      <c r="GB92" s="66"/>
      <c r="GC92" s="66"/>
      <c r="GD92" s="66"/>
      <c r="GE92" s="66"/>
      <c r="GF92" s="66"/>
      <c r="GG92" s="66"/>
      <c r="GH92" s="66"/>
      <c r="GI92" s="66"/>
      <c r="GJ92" s="66"/>
      <c r="GK92" s="66"/>
      <c r="GL92" s="66"/>
      <c r="GM92" s="66"/>
      <c r="GN92" s="66"/>
      <c r="GO92" s="66"/>
      <c r="GP92" s="66"/>
      <c r="GQ92" s="66"/>
      <c r="GR92" s="66"/>
      <c r="GS92" s="66"/>
      <c r="GT92" s="66"/>
      <c r="GU92" s="66"/>
      <c r="GV92" s="66"/>
      <c r="GW92" s="66"/>
      <c r="GX92" s="66"/>
      <c r="GY92" s="66"/>
      <c r="GZ92" s="66"/>
      <c r="HA92" s="66"/>
      <c r="HB92" s="66"/>
      <c r="HC92" s="66"/>
      <c r="HD92" s="66"/>
      <c r="HE92" s="66"/>
      <c r="HF92" s="66"/>
      <c r="HG92" s="66"/>
      <c r="HH92" s="66"/>
      <c r="HI92" s="66"/>
      <c r="HJ92" s="66"/>
      <c r="HK92" s="66"/>
      <c r="HL92" s="66"/>
      <c r="HM92" s="66"/>
      <c r="HN92" s="66"/>
      <c r="HO92" s="66"/>
      <c r="HP92" s="66"/>
      <c r="HQ92" s="66"/>
      <c r="HR92" s="66"/>
      <c r="HS92" s="66"/>
      <c r="HT92" s="66"/>
      <c r="HU92" s="66"/>
      <c r="HV92" s="66"/>
      <c r="HW92" s="66"/>
      <c r="HX92" s="66"/>
      <c r="HY92" s="66"/>
      <c r="HZ92" s="66"/>
      <c r="IA92" s="66"/>
      <c r="IB92" s="66"/>
      <c r="IC92" s="66"/>
      <c r="ID92" s="66"/>
    </row>
    <row r="93" spans="15:238" ht="30" customHeight="1" x14ac:dyDescent="0.25">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c r="EO93" s="66"/>
      <c r="EP93" s="66"/>
      <c r="EQ93" s="66"/>
      <c r="ER93" s="66"/>
      <c r="ES93" s="66"/>
      <c r="ET93" s="66"/>
      <c r="EU93" s="66"/>
      <c r="EV93" s="66"/>
      <c r="EW93" s="66"/>
      <c r="EX93" s="66"/>
      <c r="EY93" s="66"/>
      <c r="EZ93" s="66"/>
      <c r="FA93" s="66"/>
      <c r="FB93" s="66"/>
      <c r="FC93" s="66"/>
      <c r="FD93" s="66"/>
      <c r="FE93" s="66"/>
      <c r="FF93" s="66"/>
      <c r="FG93" s="66"/>
      <c r="FH93" s="66"/>
      <c r="FI93" s="66"/>
      <c r="FJ93" s="66"/>
      <c r="FK93" s="66"/>
      <c r="FL93" s="66"/>
      <c r="FM93" s="66"/>
      <c r="FN93" s="66"/>
      <c r="FO93" s="66"/>
      <c r="FP93" s="66"/>
      <c r="FQ93" s="66"/>
      <c r="FR93" s="66"/>
      <c r="FS93" s="66"/>
      <c r="FT93" s="66"/>
      <c r="FU93" s="66"/>
      <c r="FV93" s="66"/>
      <c r="FW93" s="66"/>
      <c r="FX93" s="66"/>
      <c r="FY93" s="66"/>
      <c r="FZ93" s="66"/>
      <c r="GA93" s="66"/>
      <c r="GB93" s="66"/>
      <c r="GC93" s="66"/>
      <c r="GD93" s="66"/>
      <c r="GE93" s="66"/>
      <c r="GF93" s="66"/>
      <c r="GG93" s="66"/>
      <c r="GH93" s="66"/>
      <c r="GI93" s="66"/>
      <c r="GJ93" s="66"/>
      <c r="GK93" s="66"/>
      <c r="GL93" s="66"/>
      <c r="GM93" s="66"/>
      <c r="GN93" s="66"/>
      <c r="GO93" s="66"/>
      <c r="GP93" s="66"/>
      <c r="GQ93" s="66"/>
      <c r="GR93" s="66"/>
      <c r="GS93" s="66"/>
      <c r="GT93" s="66"/>
      <c r="GU93" s="66"/>
      <c r="GV93" s="66"/>
      <c r="GW93" s="66"/>
      <c r="GX93" s="66"/>
      <c r="GY93" s="66"/>
      <c r="GZ93" s="66"/>
      <c r="HA93" s="66"/>
      <c r="HB93" s="66"/>
      <c r="HC93" s="66"/>
      <c r="HD93" s="66"/>
      <c r="HE93" s="66"/>
      <c r="HF93" s="66"/>
      <c r="HG93" s="66"/>
      <c r="HH93" s="66"/>
      <c r="HI93" s="66"/>
      <c r="HJ93" s="66"/>
      <c r="HK93" s="66"/>
      <c r="HL93" s="66"/>
      <c r="HM93" s="66"/>
      <c r="HN93" s="66"/>
      <c r="HO93" s="66"/>
      <c r="HP93" s="66"/>
      <c r="HQ93" s="66"/>
      <c r="HR93" s="66"/>
      <c r="HS93" s="66"/>
      <c r="HT93" s="66"/>
      <c r="HU93" s="66"/>
      <c r="HV93" s="66"/>
      <c r="HW93" s="66"/>
      <c r="HX93" s="66"/>
      <c r="HY93" s="66"/>
      <c r="HZ93" s="66"/>
      <c r="IA93" s="66"/>
      <c r="IB93" s="66"/>
      <c r="IC93" s="66"/>
      <c r="ID93" s="66"/>
    </row>
    <row r="94" spans="15:238" ht="30" customHeight="1" x14ac:dyDescent="0.25">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c r="EO94" s="66"/>
      <c r="EP94" s="66"/>
      <c r="EQ94" s="66"/>
      <c r="ER94" s="66"/>
      <c r="ES94" s="66"/>
      <c r="ET94" s="66"/>
      <c r="EU94" s="66"/>
      <c r="EV94" s="66"/>
      <c r="EW94" s="66"/>
      <c r="EX94" s="66"/>
      <c r="EY94" s="66"/>
      <c r="EZ94" s="66"/>
      <c r="FA94" s="66"/>
      <c r="FB94" s="66"/>
      <c r="FC94" s="66"/>
      <c r="FD94" s="66"/>
      <c r="FE94" s="66"/>
      <c r="FF94" s="66"/>
      <c r="FG94" s="66"/>
      <c r="FH94" s="66"/>
      <c r="FI94" s="66"/>
      <c r="FJ94" s="66"/>
      <c r="FK94" s="66"/>
      <c r="FL94" s="66"/>
      <c r="FM94" s="66"/>
      <c r="FN94" s="66"/>
      <c r="FO94" s="66"/>
      <c r="FP94" s="66"/>
      <c r="FQ94" s="66"/>
      <c r="FR94" s="66"/>
      <c r="FS94" s="66"/>
      <c r="FT94" s="66"/>
      <c r="FU94" s="66"/>
      <c r="FV94" s="66"/>
      <c r="FW94" s="66"/>
      <c r="FX94" s="66"/>
      <c r="FY94" s="66"/>
      <c r="FZ94" s="66"/>
      <c r="GA94" s="66"/>
      <c r="GB94" s="66"/>
      <c r="GC94" s="66"/>
      <c r="GD94" s="66"/>
      <c r="GE94" s="66"/>
      <c r="GF94" s="66"/>
      <c r="GG94" s="66"/>
      <c r="GH94" s="66"/>
      <c r="GI94" s="66"/>
      <c r="GJ94" s="66"/>
      <c r="GK94" s="66"/>
      <c r="GL94" s="66"/>
      <c r="GM94" s="66"/>
      <c r="GN94" s="66"/>
      <c r="GO94" s="66"/>
      <c r="GP94" s="66"/>
      <c r="GQ94" s="66"/>
      <c r="GR94" s="66"/>
      <c r="GS94" s="66"/>
      <c r="GT94" s="66"/>
      <c r="GU94" s="66"/>
      <c r="GV94" s="66"/>
      <c r="GW94" s="66"/>
      <c r="GX94" s="66"/>
      <c r="GY94" s="66"/>
      <c r="GZ94" s="66"/>
      <c r="HA94" s="66"/>
      <c r="HB94" s="66"/>
      <c r="HC94" s="66"/>
      <c r="HD94" s="66"/>
      <c r="HE94" s="66"/>
      <c r="HF94" s="66"/>
      <c r="HG94" s="66"/>
      <c r="HH94" s="66"/>
      <c r="HI94" s="66"/>
      <c r="HJ94" s="66"/>
      <c r="HK94" s="66"/>
      <c r="HL94" s="66"/>
      <c r="HM94" s="66"/>
      <c r="HN94" s="66"/>
      <c r="HO94" s="66"/>
      <c r="HP94" s="66"/>
      <c r="HQ94" s="66"/>
      <c r="HR94" s="66"/>
      <c r="HS94" s="66"/>
      <c r="HT94" s="66"/>
      <c r="HU94" s="66"/>
      <c r="HV94" s="66"/>
      <c r="HW94" s="66"/>
      <c r="HX94" s="66"/>
      <c r="HY94" s="66"/>
      <c r="HZ94" s="66"/>
      <c r="IA94" s="66"/>
      <c r="IB94" s="66"/>
      <c r="IC94" s="66"/>
      <c r="ID94" s="66"/>
    </row>
    <row r="95" spans="15:238" ht="30" customHeight="1" x14ac:dyDescent="0.25">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c r="EO95" s="66"/>
      <c r="EP95" s="66"/>
      <c r="EQ95" s="66"/>
      <c r="ER95" s="66"/>
      <c r="ES95" s="66"/>
      <c r="ET95" s="66"/>
      <c r="EU95" s="66"/>
      <c r="EV95" s="66"/>
      <c r="EW95" s="66"/>
      <c r="EX95" s="66"/>
      <c r="EY95" s="66"/>
      <c r="EZ95" s="66"/>
      <c r="FA95" s="66"/>
      <c r="FB95" s="66"/>
      <c r="FC95" s="66"/>
      <c r="FD95" s="66"/>
      <c r="FE95" s="66"/>
      <c r="FF95" s="66"/>
      <c r="FG95" s="66"/>
      <c r="FH95" s="66"/>
      <c r="FI95" s="66"/>
      <c r="FJ95" s="66"/>
      <c r="FK95" s="66"/>
      <c r="FL95" s="66"/>
      <c r="FM95" s="66"/>
      <c r="FN95" s="66"/>
      <c r="FO95" s="66"/>
      <c r="FP95" s="66"/>
      <c r="FQ95" s="66"/>
      <c r="FR95" s="66"/>
      <c r="FS95" s="66"/>
      <c r="FT95" s="66"/>
      <c r="FU95" s="66"/>
      <c r="FV95" s="66"/>
      <c r="FW95" s="66"/>
      <c r="FX95" s="66"/>
      <c r="FY95" s="66"/>
      <c r="FZ95" s="66"/>
      <c r="GA95" s="66"/>
      <c r="GB95" s="66"/>
      <c r="GC95" s="66"/>
      <c r="GD95" s="66"/>
      <c r="GE95" s="66"/>
      <c r="GF95" s="66"/>
      <c r="GG95" s="66"/>
      <c r="GH95" s="66"/>
      <c r="GI95" s="66"/>
      <c r="GJ95" s="66"/>
      <c r="GK95" s="66"/>
      <c r="GL95" s="66"/>
      <c r="GM95" s="66"/>
      <c r="GN95" s="66"/>
      <c r="GO95" s="66"/>
      <c r="GP95" s="66"/>
      <c r="GQ95" s="66"/>
      <c r="GR95" s="66"/>
      <c r="GS95" s="66"/>
      <c r="GT95" s="66"/>
      <c r="GU95" s="66"/>
      <c r="GV95" s="66"/>
      <c r="GW95" s="66"/>
      <c r="GX95" s="66"/>
      <c r="GY95" s="66"/>
      <c r="GZ95" s="66"/>
      <c r="HA95" s="66"/>
      <c r="HB95" s="66"/>
      <c r="HC95" s="66"/>
      <c r="HD95" s="66"/>
      <c r="HE95" s="66"/>
      <c r="HF95" s="66"/>
      <c r="HG95" s="66"/>
      <c r="HH95" s="66"/>
      <c r="HI95" s="66"/>
      <c r="HJ95" s="66"/>
      <c r="HK95" s="66"/>
      <c r="HL95" s="66"/>
      <c r="HM95" s="66"/>
      <c r="HN95" s="66"/>
      <c r="HO95" s="66"/>
      <c r="HP95" s="66"/>
      <c r="HQ95" s="66"/>
      <c r="HR95" s="66"/>
      <c r="HS95" s="66"/>
      <c r="HT95" s="66"/>
      <c r="HU95" s="66"/>
      <c r="HV95" s="66"/>
      <c r="HW95" s="66"/>
      <c r="HX95" s="66"/>
      <c r="HY95" s="66"/>
      <c r="HZ95" s="66"/>
      <c r="IA95" s="66"/>
      <c r="IB95" s="66"/>
      <c r="IC95" s="66"/>
      <c r="ID95" s="66"/>
    </row>
    <row r="96" spans="15:238" ht="30" customHeight="1" x14ac:dyDescent="0.25">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c r="EO96" s="66"/>
      <c r="EP96" s="66"/>
      <c r="EQ96" s="66"/>
      <c r="ER96" s="66"/>
      <c r="ES96" s="66"/>
      <c r="ET96" s="66"/>
      <c r="EU96" s="66"/>
      <c r="EV96" s="66"/>
      <c r="EW96" s="66"/>
      <c r="EX96" s="66"/>
      <c r="EY96" s="66"/>
      <c r="EZ96" s="66"/>
      <c r="FA96" s="66"/>
      <c r="FB96" s="66"/>
      <c r="FC96" s="66"/>
      <c r="FD96" s="66"/>
      <c r="FE96" s="66"/>
      <c r="FF96" s="66"/>
      <c r="FG96" s="66"/>
      <c r="FH96" s="66"/>
      <c r="FI96" s="66"/>
      <c r="FJ96" s="66"/>
      <c r="FK96" s="66"/>
      <c r="FL96" s="66"/>
      <c r="FM96" s="66"/>
      <c r="FN96" s="66"/>
      <c r="FO96" s="66"/>
      <c r="FP96" s="66"/>
      <c r="FQ96" s="66"/>
      <c r="FR96" s="66"/>
      <c r="FS96" s="66"/>
      <c r="FT96" s="66"/>
      <c r="FU96" s="66"/>
      <c r="FV96" s="66"/>
      <c r="FW96" s="66"/>
      <c r="FX96" s="66"/>
      <c r="FY96" s="66"/>
      <c r="FZ96" s="66"/>
      <c r="GA96" s="66"/>
      <c r="GB96" s="66"/>
      <c r="GC96" s="66"/>
      <c r="GD96" s="66"/>
      <c r="GE96" s="66"/>
      <c r="GF96" s="66"/>
      <c r="GG96" s="66"/>
      <c r="GH96" s="66"/>
      <c r="GI96" s="66"/>
      <c r="GJ96" s="66"/>
      <c r="GK96" s="66"/>
      <c r="GL96" s="66"/>
      <c r="GM96" s="66"/>
      <c r="GN96" s="66"/>
      <c r="GO96" s="66"/>
      <c r="GP96" s="66"/>
      <c r="GQ96" s="66"/>
      <c r="GR96" s="66"/>
      <c r="GS96" s="66"/>
      <c r="GT96" s="66"/>
      <c r="GU96" s="66"/>
      <c r="GV96" s="66"/>
      <c r="GW96" s="66"/>
      <c r="GX96" s="66"/>
      <c r="GY96" s="66"/>
      <c r="GZ96" s="66"/>
      <c r="HA96" s="66"/>
      <c r="HB96" s="66"/>
      <c r="HC96" s="66"/>
      <c r="HD96" s="66"/>
      <c r="HE96" s="66"/>
      <c r="HF96" s="66"/>
      <c r="HG96" s="66"/>
      <c r="HH96" s="66"/>
      <c r="HI96" s="66"/>
      <c r="HJ96" s="66"/>
      <c r="HK96" s="66"/>
      <c r="HL96" s="66"/>
      <c r="HM96" s="66"/>
      <c r="HN96" s="66"/>
      <c r="HO96" s="66"/>
      <c r="HP96" s="66"/>
      <c r="HQ96" s="66"/>
      <c r="HR96" s="66"/>
      <c r="HS96" s="66"/>
      <c r="HT96" s="66"/>
      <c r="HU96" s="66"/>
      <c r="HV96" s="66"/>
      <c r="HW96" s="66"/>
      <c r="HX96" s="66"/>
      <c r="HY96" s="66"/>
      <c r="HZ96" s="66"/>
      <c r="IA96" s="66"/>
      <c r="IB96" s="66"/>
      <c r="IC96" s="66"/>
      <c r="ID96" s="66"/>
    </row>
    <row r="97" spans="15:238" ht="30" customHeight="1" x14ac:dyDescent="0.25">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66"/>
      <c r="DN97" s="66"/>
      <c r="DO97" s="66"/>
      <c r="DP97" s="66"/>
      <c r="DQ97" s="66"/>
      <c r="DR97" s="66"/>
      <c r="DS97" s="66"/>
      <c r="DT97" s="66"/>
      <c r="DU97" s="66"/>
      <c r="DV97" s="66"/>
      <c r="DW97" s="66"/>
      <c r="DX97" s="66"/>
      <c r="DY97" s="66"/>
      <c r="DZ97" s="66"/>
      <c r="EA97" s="66"/>
      <c r="EB97" s="66"/>
      <c r="EC97" s="66"/>
      <c r="ED97" s="66"/>
      <c r="EE97" s="66"/>
      <c r="EF97" s="66"/>
      <c r="EG97" s="66"/>
      <c r="EH97" s="66"/>
      <c r="EI97" s="66"/>
      <c r="EJ97" s="66"/>
      <c r="EK97" s="66"/>
      <c r="EL97" s="66"/>
      <c r="EM97" s="66"/>
      <c r="EN97" s="66"/>
      <c r="EO97" s="66"/>
      <c r="EP97" s="66"/>
      <c r="EQ97" s="66"/>
      <c r="ER97" s="66"/>
      <c r="ES97" s="66"/>
      <c r="ET97" s="66"/>
      <c r="EU97" s="66"/>
      <c r="EV97" s="66"/>
      <c r="EW97" s="66"/>
      <c r="EX97" s="66"/>
      <c r="EY97" s="66"/>
      <c r="EZ97" s="66"/>
      <c r="FA97" s="66"/>
      <c r="FB97" s="66"/>
      <c r="FC97" s="66"/>
      <c r="FD97" s="66"/>
      <c r="FE97" s="66"/>
      <c r="FF97" s="66"/>
      <c r="FG97" s="66"/>
      <c r="FH97" s="66"/>
      <c r="FI97" s="66"/>
      <c r="FJ97" s="66"/>
      <c r="FK97" s="66"/>
      <c r="FL97" s="66"/>
      <c r="FM97" s="66"/>
      <c r="FN97" s="66"/>
      <c r="FO97" s="66"/>
      <c r="FP97" s="66"/>
      <c r="FQ97" s="66"/>
      <c r="FR97" s="66"/>
      <c r="FS97" s="66"/>
      <c r="FT97" s="66"/>
      <c r="FU97" s="66"/>
      <c r="FV97" s="66"/>
      <c r="FW97" s="66"/>
      <c r="FX97" s="66"/>
      <c r="FY97" s="66"/>
      <c r="FZ97" s="66"/>
      <c r="GA97" s="66"/>
      <c r="GB97" s="66"/>
      <c r="GC97" s="66"/>
      <c r="GD97" s="66"/>
      <c r="GE97" s="66"/>
      <c r="GF97" s="66"/>
      <c r="GG97" s="66"/>
      <c r="GH97" s="66"/>
      <c r="GI97" s="66"/>
      <c r="GJ97" s="66"/>
      <c r="GK97" s="66"/>
      <c r="GL97" s="66"/>
      <c r="GM97" s="66"/>
      <c r="GN97" s="66"/>
      <c r="GO97" s="66"/>
      <c r="GP97" s="66"/>
      <c r="GQ97" s="66"/>
      <c r="GR97" s="66"/>
      <c r="GS97" s="66"/>
      <c r="GT97" s="66"/>
      <c r="GU97" s="66"/>
      <c r="GV97" s="66"/>
      <c r="GW97" s="66"/>
      <c r="GX97" s="66"/>
      <c r="GY97" s="66"/>
      <c r="GZ97" s="66"/>
      <c r="HA97" s="66"/>
      <c r="HB97" s="66"/>
      <c r="HC97" s="66"/>
      <c r="HD97" s="66"/>
      <c r="HE97" s="66"/>
      <c r="HF97" s="66"/>
      <c r="HG97" s="66"/>
      <c r="HH97" s="66"/>
      <c r="HI97" s="66"/>
      <c r="HJ97" s="66"/>
      <c r="HK97" s="66"/>
      <c r="HL97" s="66"/>
      <c r="HM97" s="66"/>
      <c r="HN97" s="66"/>
      <c r="HO97" s="66"/>
      <c r="HP97" s="66"/>
      <c r="HQ97" s="66"/>
      <c r="HR97" s="66"/>
      <c r="HS97" s="66"/>
      <c r="HT97" s="66"/>
      <c r="HU97" s="66"/>
      <c r="HV97" s="66"/>
      <c r="HW97" s="66"/>
      <c r="HX97" s="66"/>
      <c r="HY97" s="66"/>
      <c r="HZ97" s="66"/>
      <c r="IA97" s="66"/>
      <c r="IB97" s="66"/>
      <c r="IC97" s="66"/>
      <c r="ID97" s="66"/>
    </row>
    <row r="98" spans="15:238" ht="30" customHeight="1" x14ac:dyDescent="0.25">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c r="DT98" s="66"/>
      <c r="DU98" s="66"/>
      <c r="DV98" s="66"/>
      <c r="DW98" s="66"/>
      <c r="DX98" s="66"/>
      <c r="DY98" s="66"/>
      <c r="DZ98" s="66"/>
      <c r="EA98" s="66"/>
      <c r="EB98" s="66"/>
      <c r="EC98" s="66"/>
      <c r="ED98" s="66"/>
      <c r="EE98" s="66"/>
      <c r="EF98" s="66"/>
      <c r="EG98" s="66"/>
      <c r="EH98" s="66"/>
      <c r="EI98" s="66"/>
      <c r="EJ98" s="66"/>
      <c r="EK98" s="66"/>
      <c r="EL98" s="66"/>
      <c r="EM98" s="66"/>
      <c r="EN98" s="66"/>
      <c r="EO98" s="66"/>
      <c r="EP98" s="66"/>
      <c r="EQ98" s="66"/>
      <c r="ER98" s="66"/>
      <c r="ES98" s="66"/>
      <c r="ET98" s="66"/>
      <c r="EU98" s="66"/>
      <c r="EV98" s="66"/>
      <c r="EW98" s="66"/>
      <c r="EX98" s="66"/>
      <c r="EY98" s="66"/>
      <c r="EZ98" s="66"/>
      <c r="FA98" s="66"/>
      <c r="FB98" s="66"/>
      <c r="FC98" s="66"/>
      <c r="FD98" s="66"/>
      <c r="FE98" s="66"/>
      <c r="FF98" s="66"/>
      <c r="FG98" s="66"/>
      <c r="FH98" s="66"/>
      <c r="FI98" s="66"/>
      <c r="FJ98" s="66"/>
      <c r="FK98" s="66"/>
      <c r="FL98" s="66"/>
      <c r="FM98" s="66"/>
      <c r="FN98" s="66"/>
      <c r="FO98" s="66"/>
      <c r="FP98" s="66"/>
      <c r="FQ98" s="66"/>
      <c r="FR98" s="66"/>
      <c r="FS98" s="66"/>
      <c r="FT98" s="66"/>
      <c r="FU98" s="66"/>
      <c r="FV98" s="66"/>
      <c r="FW98" s="66"/>
      <c r="FX98" s="66"/>
      <c r="FY98" s="66"/>
      <c r="FZ98" s="66"/>
      <c r="GA98" s="66"/>
      <c r="GB98" s="66"/>
      <c r="GC98" s="66"/>
      <c r="GD98" s="66"/>
      <c r="GE98" s="66"/>
      <c r="GF98" s="66"/>
      <c r="GG98" s="66"/>
      <c r="GH98" s="66"/>
      <c r="GI98" s="66"/>
      <c r="GJ98" s="66"/>
      <c r="GK98" s="66"/>
      <c r="GL98" s="66"/>
      <c r="GM98" s="66"/>
      <c r="GN98" s="66"/>
      <c r="GO98" s="66"/>
      <c r="GP98" s="66"/>
      <c r="GQ98" s="66"/>
      <c r="GR98" s="66"/>
      <c r="GS98" s="66"/>
      <c r="GT98" s="66"/>
      <c r="GU98" s="66"/>
      <c r="GV98" s="66"/>
      <c r="GW98" s="66"/>
      <c r="GX98" s="66"/>
      <c r="GY98" s="66"/>
      <c r="GZ98" s="66"/>
      <c r="HA98" s="66"/>
      <c r="HB98" s="66"/>
      <c r="HC98" s="66"/>
      <c r="HD98" s="66"/>
      <c r="HE98" s="66"/>
      <c r="HF98" s="66"/>
      <c r="HG98" s="66"/>
      <c r="HH98" s="66"/>
      <c r="HI98" s="66"/>
      <c r="HJ98" s="66"/>
      <c r="HK98" s="66"/>
      <c r="HL98" s="66"/>
      <c r="HM98" s="66"/>
      <c r="HN98" s="66"/>
      <c r="HO98" s="66"/>
      <c r="HP98" s="66"/>
      <c r="HQ98" s="66"/>
      <c r="HR98" s="66"/>
      <c r="HS98" s="66"/>
      <c r="HT98" s="66"/>
      <c r="HU98" s="66"/>
      <c r="HV98" s="66"/>
      <c r="HW98" s="66"/>
      <c r="HX98" s="66"/>
      <c r="HY98" s="66"/>
      <c r="HZ98" s="66"/>
      <c r="IA98" s="66"/>
      <c r="IB98" s="66"/>
      <c r="IC98" s="66"/>
      <c r="ID98" s="66"/>
    </row>
  </sheetData>
  <autoFilter ref="B6:M56" xr:uid="{80B9D3F5-CCE6-4AE0-AF76-BCD8C17A1703}"/>
  <mergeCells count="34">
    <mergeCell ref="HC4:HI4"/>
    <mergeCell ref="HJ4:HP4"/>
    <mergeCell ref="HQ4:HW4"/>
    <mergeCell ref="HX4:ID4"/>
    <mergeCell ref="FM4:FS4"/>
    <mergeCell ref="FT4:FZ4"/>
    <mergeCell ref="GA4:GG4"/>
    <mergeCell ref="GH4:GN4"/>
    <mergeCell ref="GO4:GU4"/>
    <mergeCell ref="GV4:HB4"/>
    <mergeCell ref="DW4:EC4"/>
    <mergeCell ref="ED4:EJ4"/>
    <mergeCell ref="EK4:EQ4"/>
    <mergeCell ref="ER4:EX4"/>
    <mergeCell ref="EY4:FE4"/>
    <mergeCell ref="FF4:FL4"/>
    <mergeCell ref="CG4:CM4"/>
    <mergeCell ref="CN4:CT4"/>
    <mergeCell ref="CU4:DA4"/>
    <mergeCell ref="DB4:DH4"/>
    <mergeCell ref="DI4:DO4"/>
    <mergeCell ref="DP4:DV4"/>
    <mergeCell ref="AQ4:AW4"/>
    <mergeCell ref="AX4:BD4"/>
    <mergeCell ref="BE4:BK4"/>
    <mergeCell ref="BL4:BR4"/>
    <mergeCell ref="BS4:BY4"/>
    <mergeCell ref="BZ4:CF4"/>
    <mergeCell ref="I3:J3"/>
    <mergeCell ref="I4:J4"/>
    <mergeCell ref="O4:U4"/>
    <mergeCell ref="V4:AB4"/>
    <mergeCell ref="AC4:AI4"/>
    <mergeCell ref="AJ4:AP4"/>
  </mergeCells>
  <conditionalFormatting sqref="M12:M24 M7:M8 H7:H8 M53:M54 H53:H54 M26 M10">
    <cfRule type="dataBar" priority="109">
      <dataBar>
        <cfvo type="num" val="0"/>
        <cfvo type="num" val="1"/>
        <color theme="0" tint="-0.249977111117893"/>
      </dataBar>
      <extLst>
        <ext xmlns:x14="http://schemas.microsoft.com/office/spreadsheetml/2009/9/main" uri="{B025F937-C7B1-47D3-B67F-A62EFF666E3E}">
          <x14:id>{B2BA73AA-A3A4-4EB4-8DA8-C7581DEECE52}</x14:id>
        </ext>
      </extLst>
    </cfRule>
  </conditionalFormatting>
  <conditionalFormatting sqref="U11:BR11 O5:ID8 O53:ID54 O12:BR24 O26:ID30 BS10:ID24 O10:BR10">
    <cfRule type="expression" dxfId="89" priority="112">
      <formula>AND(TODAY()&gt;=O$5,TODAY()&lt;P$5)</formula>
    </cfRule>
  </conditionalFormatting>
  <conditionalFormatting sqref="U11:BR11 O7:ID8 O53:ID54 O12:BR24 O26:ID30 BS10:ID24 O10:BR10">
    <cfRule type="expression" dxfId="88" priority="110">
      <formula>AND(task_start&lt;=O$5,ROUNDDOWN((task_end-task_start+1)*task_progress,0)+task_start-1&gt;=O$5)</formula>
    </cfRule>
    <cfRule type="expression" dxfId="87" priority="111" stopIfTrue="1">
      <formula>AND(task_end&gt;=O$5,task_start&lt;P$5)</formula>
    </cfRule>
  </conditionalFormatting>
  <conditionalFormatting sqref="O11:T11">
    <cfRule type="expression" dxfId="86" priority="108">
      <formula>AND(TODAY()&gt;=O$5,TODAY()&lt;P$5)</formula>
    </cfRule>
  </conditionalFormatting>
  <conditionalFormatting sqref="O11:T11">
    <cfRule type="expression" dxfId="85" priority="106">
      <formula>AND(task_start&lt;=O$5,ROUNDDOWN((task_end-task_start+1)*task_progress,0)+task_start-1&gt;=O$5)</formula>
    </cfRule>
    <cfRule type="expression" dxfId="84" priority="107" stopIfTrue="1">
      <formula>AND(task_end&gt;=O$5,task_start&lt;P$5)</formula>
    </cfRule>
  </conditionalFormatting>
  <conditionalFormatting sqref="M11">
    <cfRule type="dataBar" priority="105">
      <dataBar>
        <cfvo type="num" val="0"/>
        <cfvo type="num" val="1"/>
        <color theme="0" tint="-0.249977111117893"/>
      </dataBar>
      <extLst>
        <ext xmlns:x14="http://schemas.microsoft.com/office/spreadsheetml/2009/9/main" uri="{B025F937-C7B1-47D3-B67F-A62EFF666E3E}">
          <x14:id>{8C8C19C2-9B69-439F-B1AC-953D092C604D}</x14:id>
        </ext>
      </extLst>
    </cfRule>
  </conditionalFormatting>
  <conditionalFormatting sqref="M27:M30">
    <cfRule type="dataBar" priority="104">
      <dataBar>
        <cfvo type="num" val="0"/>
        <cfvo type="num" val="1"/>
        <color theme="0" tint="-0.249977111117893"/>
      </dataBar>
      <extLst>
        <ext xmlns:x14="http://schemas.microsoft.com/office/spreadsheetml/2009/9/main" uri="{B025F937-C7B1-47D3-B67F-A62EFF666E3E}">
          <x14:id>{2E0DD3AC-F61B-4BE1-9B97-24C15C385C50}</x14:id>
        </ext>
      </extLst>
    </cfRule>
  </conditionalFormatting>
  <conditionalFormatting sqref="O31:ID31 O32:DH32 DJ32:EQ32 ES32:FS32 FU32:GU32 GW32:ID32">
    <cfRule type="expression" dxfId="83" priority="103">
      <formula>AND(TODAY()&gt;=O$5,TODAY()&lt;P$5)</formula>
    </cfRule>
  </conditionalFormatting>
  <conditionalFormatting sqref="O31:ID31 O32:DH32 DJ32:EQ32 ES32:FS32 FU32:GU32 GW32:ID32">
    <cfRule type="expression" dxfId="82" priority="101">
      <formula>AND(task_start&lt;=O$5,ROUNDDOWN((task_end-task_start+1)*task_progress,0)+task_start-1&gt;=O$5)</formula>
    </cfRule>
    <cfRule type="expression" dxfId="81" priority="102" stopIfTrue="1">
      <formula>AND(task_end&gt;=O$5,task_start&lt;P$5)</formula>
    </cfRule>
  </conditionalFormatting>
  <conditionalFormatting sqref="M31:M32">
    <cfRule type="dataBar" priority="100">
      <dataBar>
        <cfvo type="num" val="0"/>
        <cfvo type="num" val="1"/>
        <color theme="0" tint="-0.249977111117893"/>
      </dataBar>
      <extLst>
        <ext xmlns:x14="http://schemas.microsoft.com/office/spreadsheetml/2009/9/main" uri="{B025F937-C7B1-47D3-B67F-A62EFF666E3E}">
          <x14:id>{AF0BB618-FCA5-414E-97DF-42D0F677B090}</x14:id>
        </ext>
      </extLst>
    </cfRule>
  </conditionalFormatting>
  <conditionalFormatting sqref="O34:ID34 O33:CN33 CP33:DH33 DJ33:EQ33 ES33:FS33 FU33:GU33 GW33:ID33">
    <cfRule type="expression" dxfId="80" priority="99">
      <formula>AND(TODAY()&gt;=O$5,TODAY()&lt;P$5)</formula>
    </cfRule>
  </conditionalFormatting>
  <conditionalFormatting sqref="O34:ID34 O33:CN33 CP33:DH33 DJ33:EQ33 ES33:FS33 FU33:GU33 GW33:ID33">
    <cfRule type="expression" dxfId="79" priority="97">
      <formula>AND(task_start&lt;=O$5,ROUNDDOWN((task_end-task_start+1)*task_progress,0)+task_start-1&gt;=O$5)</formula>
    </cfRule>
    <cfRule type="expression" dxfId="78" priority="98" stopIfTrue="1">
      <formula>AND(task_end&gt;=O$5,task_start&lt;P$5)</formula>
    </cfRule>
  </conditionalFormatting>
  <conditionalFormatting sqref="M33:M34">
    <cfRule type="dataBar" priority="96">
      <dataBar>
        <cfvo type="num" val="0"/>
        <cfvo type="num" val="1"/>
        <color theme="0" tint="-0.249977111117893"/>
      </dataBar>
      <extLst>
        <ext xmlns:x14="http://schemas.microsoft.com/office/spreadsheetml/2009/9/main" uri="{B025F937-C7B1-47D3-B67F-A62EFF666E3E}">
          <x14:id>{77ADE865-A3E8-43BB-B529-721880EEDC22}</x14:id>
        </ext>
      </extLst>
    </cfRule>
  </conditionalFormatting>
  <conditionalFormatting sqref="O35:ID36">
    <cfRule type="expression" dxfId="77" priority="95">
      <formula>AND(TODAY()&gt;=O$5,TODAY()&lt;P$5)</formula>
    </cfRule>
  </conditionalFormatting>
  <conditionalFormatting sqref="O35:ID36">
    <cfRule type="expression" dxfId="76" priority="93">
      <formula>AND(task_start&lt;=O$5,ROUNDDOWN((task_end-task_start+1)*task_progress,0)+task_start-1&gt;=O$5)</formula>
    </cfRule>
    <cfRule type="expression" dxfId="75" priority="94" stopIfTrue="1">
      <formula>AND(task_end&gt;=O$5,task_start&lt;P$5)</formula>
    </cfRule>
  </conditionalFormatting>
  <conditionalFormatting sqref="M35:M36">
    <cfRule type="dataBar" priority="92">
      <dataBar>
        <cfvo type="num" val="0"/>
        <cfvo type="num" val="1"/>
        <color theme="0" tint="-0.249977111117893"/>
      </dataBar>
      <extLst>
        <ext xmlns:x14="http://schemas.microsoft.com/office/spreadsheetml/2009/9/main" uri="{B025F937-C7B1-47D3-B67F-A62EFF666E3E}">
          <x14:id>{2E8B0FF3-1215-4E89-A3CF-8347B65DA18A}</x14:id>
        </ext>
      </extLst>
    </cfRule>
  </conditionalFormatting>
  <conditionalFormatting sqref="O37:ID38">
    <cfRule type="expression" dxfId="74" priority="91">
      <formula>AND(TODAY()&gt;=O$5,TODAY()&lt;P$5)</formula>
    </cfRule>
  </conditionalFormatting>
  <conditionalFormatting sqref="O37:ID38">
    <cfRule type="expression" dxfId="73" priority="89">
      <formula>AND(task_start&lt;=O$5,ROUNDDOWN((task_end-task_start+1)*task_progress,0)+task_start-1&gt;=O$5)</formula>
    </cfRule>
    <cfRule type="expression" dxfId="72" priority="90" stopIfTrue="1">
      <formula>AND(task_end&gt;=O$5,task_start&lt;P$5)</formula>
    </cfRule>
  </conditionalFormatting>
  <conditionalFormatting sqref="M37:M38">
    <cfRule type="dataBar" priority="88">
      <dataBar>
        <cfvo type="num" val="0"/>
        <cfvo type="num" val="1"/>
        <color theme="0" tint="-0.249977111117893"/>
      </dataBar>
      <extLst>
        <ext xmlns:x14="http://schemas.microsoft.com/office/spreadsheetml/2009/9/main" uri="{B025F937-C7B1-47D3-B67F-A62EFF666E3E}">
          <x14:id>{32421FBE-C8C2-439F-868A-D316D390514E}</x14:id>
        </ext>
      </extLst>
    </cfRule>
  </conditionalFormatting>
  <conditionalFormatting sqref="O39:ID40">
    <cfRule type="expression" dxfId="71" priority="87">
      <formula>AND(TODAY()&gt;=O$5,TODAY()&lt;P$5)</formula>
    </cfRule>
  </conditionalFormatting>
  <conditionalFormatting sqref="O39:ID40">
    <cfRule type="expression" dxfId="70" priority="85">
      <formula>AND(task_start&lt;=O$5,ROUNDDOWN((task_end-task_start+1)*task_progress,0)+task_start-1&gt;=O$5)</formula>
    </cfRule>
    <cfRule type="expression" dxfId="69" priority="86" stopIfTrue="1">
      <formula>AND(task_end&gt;=O$5,task_start&lt;P$5)</formula>
    </cfRule>
  </conditionalFormatting>
  <conditionalFormatting sqref="M39:M40">
    <cfRule type="dataBar" priority="84">
      <dataBar>
        <cfvo type="num" val="0"/>
        <cfvo type="num" val="1"/>
        <color theme="0" tint="-0.249977111117893"/>
      </dataBar>
      <extLst>
        <ext xmlns:x14="http://schemas.microsoft.com/office/spreadsheetml/2009/9/main" uri="{B025F937-C7B1-47D3-B67F-A62EFF666E3E}">
          <x14:id>{23298CE2-8DCA-48C8-87FC-CFBD75EF7BFE}</x14:id>
        </ext>
      </extLst>
    </cfRule>
  </conditionalFormatting>
  <conditionalFormatting sqref="O42:ID42">
    <cfRule type="expression" dxfId="68" priority="83">
      <formula>AND(TODAY()&gt;=O$5,TODAY()&lt;P$5)</formula>
    </cfRule>
  </conditionalFormatting>
  <conditionalFormatting sqref="O42:ID42">
    <cfRule type="expression" dxfId="67" priority="81">
      <formula>AND(task_start&lt;=O$5,ROUNDDOWN((task_end-task_start+1)*task_progress,0)+task_start-1&gt;=O$5)</formula>
    </cfRule>
    <cfRule type="expression" dxfId="66" priority="82" stopIfTrue="1">
      <formula>AND(task_end&gt;=O$5,task_start&lt;P$5)</formula>
    </cfRule>
  </conditionalFormatting>
  <conditionalFormatting sqref="M42">
    <cfRule type="dataBar" priority="80">
      <dataBar>
        <cfvo type="num" val="0"/>
        <cfvo type="num" val="1"/>
        <color theme="0" tint="-0.249977111117893"/>
      </dataBar>
      <extLst>
        <ext xmlns:x14="http://schemas.microsoft.com/office/spreadsheetml/2009/9/main" uri="{B025F937-C7B1-47D3-B67F-A62EFF666E3E}">
          <x14:id>{ADC58105-AD95-425F-9F76-F55AD0538E90}</x14:id>
        </ext>
      </extLst>
    </cfRule>
  </conditionalFormatting>
  <conditionalFormatting sqref="M44">
    <cfRule type="dataBar" priority="72">
      <dataBar>
        <cfvo type="num" val="0"/>
        <cfvo type="num" val="1"/>
        <color theme="0" tint="-0.249977111117893"/>
      </dataBar>
      <extLst>
        <ext xmlns:x14="http://schemas.microsoft.com/office/spreadsheetml/2009/9/main" uri="{B025F937-C7B1-47D3-B67F-A62EFF666E3E}">
          <x14:id>{B6E52AA0-E0D1-49E9-8A0D-746B19483B92}</x14:id>
        </ext>
      </extLst>
    </cfRule>
  </conditionalFormatting>
  <conditionalFormatting sqref="M48">
    <cfRule type="dataBar" priority="56">
      <dataBar>
        <cfvo type="num" val="0"/>
        <cfvo type="num" val="1"/>
        <color theme="0" tint="-0.249977111117893"/>
      </dataBar>
      <extLst>
        <ext xmlns:x14="http://schemas.microsoft.com/office/spreadsheetml/2009/9/main" uri="{B025F937-C7B1-47D3-B67F-A62EFF666E3E}">
          <x14:id>{241E2DE0-3A5E-42CF-B016-D4904745F810}</x14:id>
        </ext>
      </extLst>
    </cfRule>
  </conditionalFormatting>
  <conditionalFormatting sqref="O43:ID43">
    <cfRule type="expression" dxfId="65" priority="79">
      <formula>AND(TODAY()&gt;=O$5,TODAY()&lt;P$5)</formula>
    </cfRule>
  </conditionalFormatting>
  <conditionalFormatting sqref="O43:ID43">
    <cfRule type="expression" dxfId="64" priority="77">
      <formula>AND(task_start&lt;=O$5,ROUNDDOWN((task_end-task_start+1)*task_progress,0)+task_start-1&gt;=O$5)</formula>
    </cfRule>
    <cfRule type="expression" dxfId="63" priority="78" stopIfTrue="1">
      <formula>AND(task_end&gt;=O$5,task_start&lt;P$5)</formula>
    </cfRule>
  </conditionalFormatting>
  <conditionalFormatting sqref="M43">
    <cfRule type="dataBar" priority="76">
      <dataBar>
        <cfvo type="num" val="0"/>
        <cfvo type="num" val="1"/>
        <color theme="0" tint="-0.249977111117893"/>
      </dataBar>
      <extLst>
        <ext xmlns:x14="http://schemas.microsoft.com/office/spreadsheetml/2009/9/main" uri="{B025F937-C7B1-47D3-B67F-A62EFF666E3E}">
          <x14:id>{12765E25-5576-427E-AFA4-588A867E4052}</x14:id>
        </ext>
      </extLst>
    </cfRule>
  </conditionalFormatting>
  <conditionalFormatting sqref="O44:ID44">
    <cfRule type="expression" dxfId="62" priority="75">
      <formula>AND(TODAY()&gt;=O$5,TODAY()&lt;P$5)</formula>
    </cfRule>
  </conditionalFormatting>
  <conditionalFormatting sqref="O44:ID44">
    <cfRule type="expression" dxfId="61" priority="73">
      <formula>AND(task_start&lt;=O$5,ROUNDDOWN((task_end-task_start+1)*task_progress,0)+task_start-1&gt;=O$5)</formula>
    </cfRule>
    <cfRule type="expression" dxfId="60" priority="74" stopIfTrue="1">
      <formula>AND(task_end&gt;=O$5,task_start&lt;P$5)</formula>
    </cfRule>
  </conditionalFormatting>
  <conditionalFormatting sqref="M52">
    <cfRule type="dataBar" priority="44">
      <dataBar>
        <cfvo type="num" val="0"/>
        <cfvo type="num" val="1"/>
        <color theme="0" tint="-0.249977111117893"/>
      </dataBar>
      <extLst>
        <ext xmlns:x14="http://schemas.microsoft.com/office/spreadsheetml/2009/9/main" uri="{B025F937-C7B1-47D3-B67F-A62EFF666E3E}">
          <x14:id>{126A224E-FE34-478B-8D09-674D6200A13C}</x14:id>
        </ext>
      </extLst>
    </cfRule>
  </conditionalFormatting>
  <conditionalFormatting sqref="O45:ID45">
    <cfRule type="expression" dxfId="59" priority="71">
      <formula>AND(TODAY()&gt;=O$5,TODAY()&lt;P$5)</formula>
    </cfRule>
  </conditionalFormatting>
  <conditionalFormatting sqref="O45:ID45">
    <cfRule type="expression" dxfId="58" priority="69">
      <formula>AND(task_start&lt;=O$5,ROUNDDOWN((task_end-task_start+1)*task_progress,0)+task_start-1&gt;=O$5)</formula>
    </cfRule>
    <cfRule type="expression" dxfId="57" priority="70" stopIfTrue="1">
      <formula>AND(task_end&gt;=O$5,task_start&lt;P$5)</formula>
    </cfRule>
  </conditionalFormatting>
  <conditionalFormatting sqref="M45">
    <cfRule type="dataBar" priority="68">
      <dataBar>
        <cfvo type="num" val="0"/>
        <cfvo type="num" val="1"/>
        <color theme="0" tint="-0.249977111117893"/>
      </dataBar>
      <extLst>
        <ext xmlns:x14="http://schemas.microsoft.com/office/spreadsheetml/2009/9/main" uri="{B025F937-C7B1-47D3-B67F-A62EFF666E3E}">
          <x14:id>{D3871FCE-5E2E-4052-BD1A-337DCAE18B09}</x14:id>
        </ext>
      </extLst>
    </cfRule>
  </conditionalFormatting>
  <conditionalFormatting sqref="O46:ID46">
    <cfRule type="expression" dxfId="56" priority="67">
      <formula>AND(TODAY()&gt;=O$5,TODAY()&lt;P$5)</formula>
    </cfRule>
  </conditionalFormatting>
  <conditionalFormatting sqref="O46:ID46">
    <cfRule type="expression" dxfId="55" priority="65">
      <formula>AND(task_start&lt;=O$5,ROUNDDOWN((task_end-task_start+1)*task_progress,0)+task_start-1&gt;=O$5)</formula>
    </cfRule>
    <cfRule type="expression" dxfId="54" priority="66" stopIfTrue="1">
      <formula>AND(task_end&gt;=O$5,task_start&lt;P$5)</formula>
    </cfRule>
  </conditionalFormatting>
  <conditionalFormatting sqref="M46">
    <cfRule type="dataBar" priority="64">
      <dataBar>
        <cfvo type="num" val="0"/>
        <cfvo type="num" val="1"/>
        <color theme="0" tint="-0.249977111117893"/>
      </dataBar>
      <extLst>
        <ext xmlns:x14="http://schemas.microsoft.com/office/spreadsheetml/2009/9/main" uri="{B025F937-C7B1-47D3-B67F-A62EFF666E3E}">
          <x14:id>{AAA787C4-2D31-46FE-B2A6-8EBDA2C727AD}</x14:id>
        </ext>
      </extLst>
    </cfRule>
  </conditionalFormatting>
  <conditionalFormatting sqref="O47:ID47">
    <cfRule type="expression" dxfId="53" priority="63">
      <formula>AND(TODAY()&gt;=O$5,TODAY()&lt;P$5)</formula>
    </cfRule>
  </conditionalFormatting>
  <conditionalFormatting sqref="O47:ID47">
    <cfRule type="expression" dxfId="52" priority="61">
      <formula>AND(task_start&lt;=O$5,ROUNDDOWN((task_end-task_start+1)*task_progress,0)+task_start-1&gt;=O$5)</formula>
    </cfRule>
    <cfRule type="expression" dxfId="51" priority="62" stopIfTrue="1">
      <formula>AND(task_end&gt;=O$5,task_start&lt;P$5)</formula>
    </cfRule>
  </conditionalFormatting>
  <conditionalFormatting sqref="M47">
    <cfRule type="dataBar" priority="60">
      <dataBar>
        <cfvo type="num" val="0"/>
        <cfvo type="num" val="1"/>
        <color theme="0" tint="-0.249977111117893"/>
      </dataBar>
      <extLst>
        <ext xmlns:x14="http://schemas.microsoft.com/office/spreadsheetml/2009/9/main" uri="{B025F937-C7B1-47D3-B67F-A62EFF666E3E}">
          <x14:id>{F3820F94-DCBB-4D6B-8E56-A32801DBFF7F}</x14:id>
        </ext>
      </extLst>
    </cfRule>
  </conditionalFormatting>
  <conditionalFormatting sqref="O48:ID48">
    <cfRule type="expression" dxfId="50" priority="59">
      <formula>AND(TODAY()&gt;=O$5,TODAY()&lt;P$5)</formula>
    </cfRule>
  </conditionalFormatting>
  <conditionalFormatting sqref="O48:ID48">
    <cfRule type="expression" dxfId="49" priority="57">
      <formula>AND(task_start&lt;=O$5,ROUNDDOWN((task_end-task_start+1)*task_progress,0)+task_start-1&gt;=O$5)</formula>
    </cfRule>
    <cfRule type="expression" dxfId="48" priority="58" stopIfTrue="1">
      <formula>AND(task_end&gt;=O$5,task_start&lt;P$5)</formula>
    </cfRule>
  </conditionalFormatting>
  <conditionalFormatting sqref="O49:ID49">
    <cfRule type="expression" dxfId="47" priority="55">
      <formula>AND(TODAY()&gt;=O$5,TODAY()&lt;P$5)</formula>
    </cfRule>
  </conditionalFormatting>
  <conditionalFormatting sqref="O49:ID49">
    <cfRule type="expression" dxfId="46" priority="53">
      <formula>AND(task_start&lt;=O$5,ROUNDDOWN((task_end-task_start+1)*task_progress,0)+task_start-1&gt;=O$5)</formula>
    </cfRule>
    <cfRule type="expression" dxfId="45" priority="54" stopIfTrue="1">
      <formula>AND(task_end&gt;=O$5,task_start&lt;P$5)</formula>
    </cfRule>
  </conditionalFormatting>
  <conditionalFormatting sqref="M49">
    <cfRule type="dataBar" priority="52">
      <dataBar>
        <cfvo type="num" val="0"/>
        <cfvo type="num" val="1"/>
        <color theme="0" tint="-0.249977111117893"/>
      </dataBar>
      <extLst>
        <ext xmlns:x14="http://schemas.microsoft.com/office/spreadsheetml/2009/9/main" uri="{B025F937-C7B1-47D3-B67F-A62EFF666E3E}">
          <x14:id>{4EA45342-D7A8-466A-A842-B7E8E71230F2}</x14:id>
        </ext>
      </extLst>
    </cfRule>
  </conditionalFormatting>
  <conditionalFormatting sqref="O50:ID50">
    <cfRule type="expression" dxfId="44" priority="51">
      <formula>AND(TODAY()&gt;=O$5,TODAY()&lt;P$5)</formula>
    </cfRule>
  </conditionalFormatting>
  <conditionalFormatting sqref="O50:ID50">
    <cfRule type="expression" dxfId="43" priority="49">
      <formula>AND(task_start&lt;=O$5,ROUNDDOWN((task_end-task_start+1)*task_progress,0)+task_start-1&gt;=O$5)</formula>
    </cfRule>
    <cfRule type="expression" dxfId="42" priority="50" stopIfTrue="1">
      <formula>AND(task_end&gt;=O$5,task_start&lt;P$5)</formula>
    </cfRule>
  </conditionalFormatting>
  <conditionalFormatting sqref="M50">
    <cfRule type="dataBar" priority="48">
      <dataBar>
        <cfvo type="num" val="0"/>
        <cfvo type="num" val="1"/>
        <color theme="0" tint="-0.249977111117893"/>
      </dataBar>
      <extLst>
        <ext xmlns:x14="http://schemas.microsoft.com/office/spreadsheetml/2009/9/main" uri="{B025F937-C7B1-47D3-B67F-A62EFF666E3E}">
          <x14:id>{F572B53A-498D-493D-8CB0-6166A7BF97AF}</x14:id>
        </ext>
      </extLst>
    </cfRule>
  </conditionalFormatting>
  <conditionalFormatting sqref="O52:ID52">
    <cfRule type="expression" dxfId="41" priority="47">
      <formula>AND(TODAY()&gt;=O$5,TODAY()&lt;P$5)</formula>
    </cfRule>
  </conditionalFormatting>
  <conditionalFormatting sqref="O52:ID52">
    <cfRule type="expression" dxfId="40" priority="45">
      <formula>AND(task_start&lt;=O$5,ROUNDDOWN((task_end-task_start+1)*task_progress,0)+task_start-1&gt;=O$5)</formula>
    </cfRule>
    <cfRule type="expression" dxfId="39" priority="46" stopIfTrue="1">
      <formula>AND(task_end&gt;=O$5,task_start&lt;P$5)</formula>
    </cfRule>
  </conditionalFormatting>
  <conditionalFormatting sqref="M25">
    <cfRule type="dataBar" priority="40">
      <dataBar>
        <cfvo type="num" val="0"/>
        <cfvo type="num" val="1"/>
        <color theme="0" tint="-0.249977111117893"/>
      </dataBar>
      <extLst>
        <ext xmlns:x14="http://schemas.microsoft.com/office/spreadsheetml/2009/9/main" uri="{B025F937-C7B1-47D3-B67F-A62EFF666E3E}">
          <x14:id>{E734A5DB-114E-4B1E-82B4-6A516771C5F5}</x14:id>
        </ext>
      </extLst>
    </cfRule>
  </conditionalFormatting>
  <conditionalFormatting sqref="O25:ID25">
    <cfRule type="expression" dxfId="38" priority="43">
      <formula>AND(TODAY()&gt;=O$5,TODAY()&lt;P$5)</formula>
    </cfRule>
  </conditionalFormatting>
  <conditionalFormatting sqref="O25:ID25">
    <cfRule type="expression" dxfId="37" priority="41">
      <formula>AND(task_start&lt;=O$5,ROUNDDOWN((task_end-task_start+1)*task_progress,0)+task_start-1&gt;=O$5)</formula>
    </cfRule>
    <cfRule type="expression" dxfId="36" priority="42" stopIfTrue="1">
      <formula>AND(task_end&gt;=O$5,task_start&lt;P$5)</formula>
    </cfRule>
  </conditionalFormatting>
  <conditionalFormatting sqref="CO33">
    <cfRule type="expression" dxfId="35" priority="39">
      <formula>AND(TODAY()&gt;=CO$5,TODAY()&lt;CP$5)</formula>
    </cfRule>
  </conditionalFormatting>
  <conditionalFormatting sqref="CO33">
    <cfRule type="expression" dxfId="34" priority="37">
      <formula>AND(task_start&lt;=CO$5,ROUNDDOWN((task_end-task_start+1)*task_progress,0)+task_start-1&gt;=CO$5)</formula>
    </cfRule>
    <cfRule type="expression" dxfId="33" priority="38" stopIfTrue="1">
      <formula>AND(task_end&gt;=CO$5,task_start&lt;CP$5)</formula>
    </cfRule>
  </conditionalFormatting>
  <conditionalFormatting sqref="GV33">
    <cfRule type="expression" dxfId="32" priority="13">
      <formula>AND(task_start&lt;=GV$5,ROUNDDOWN((task_end-task_start+1)*task_progress,0)+task_start-1&gt;=GV$5)</formula>
    </cfRule>
    <cfRule type="expression" dxfId="31" priority="14" stopIfTrue="1">
      <formula>AND(task_end&gt;=GV$5,task_start&lt;GW$5)</formula>
    </cfRule>
  </conditionalFormatting>
  <conditionalFormatting sqref="DI32">
    <cfRule type="expression" dxfId="30" priority="36">
      <formula>AND(TODAY()&gt;=DI$5,TODAY()&lt;DJ$5)</formula>
    </cfRule>
  </conditionalFormatting>
  <conditionalFormatting sqref="DI32">
    <cfRule type="expression" dxfId="29" priority="34">
      <formula>AND(task_start&lt;=DI$5,ROUNDDOWN((task_end-task_start+1)*task_progress,0)+task_start-1&gt;=DI$5)</formula>
    </cfRule>
    <cfRule type="expression" dxfId="28" priority="35" stopIfTrue="1">
      <formula>AND(task_end&gt;=DI$5,task_start&lt;DJ$5)</formula>
    </cfRule>
  </conditionalFormatting>
  <conditionalFormatting sqref="DI33">
    <cfRule type="expression" dxfId="27" priority="33">
      <formula>AND(TODAY()&gt;=DI$5,TODAY()&lt;DJ$5)</formula>
    </cfRule>
  </conditionalFormatting>
  <conditionalFormatting sqref="DI33">
    <cfRule type="expression" dxfId="26" priority="31">
      <formula>AND(task_start&lt;=DI$5,ROUNDDOWN((task_end-task_start+1)*task_progress,0)+task_start-1&gt;=DI$5)</formula>
    </cfRule>
    <cfRule type="expression" dxfId="25" priority="32" stopIfTrue="1">
      <formula>AND(task_end&gt;=DI$5,task_start&lt;DJ$5)</formula>
    </cfRule>
  </conditionalFormatting>
  <conditionalFormatting sqref="ER32">
    <cfRule type="expression" dxfId="24" priority="30">
      <formula>AND(TODAY()&gt;=ER$5,TODAY()&lt;ES$5)</formula>
    </cfRule>
  </conditionalFormatting>
  <conditionalFormatting sqref="ER32">
    <cfRule type="expression" dxfId="23" priority="28">
      <formula>AND(task_start&lt;=ER$5,ROUNDDOWN((task_end-task_start+1)*task_progress,0)+task_start-1&gt;=ER$5)</formula>
    </cfRule>
    <cfRule type="expression" dxfId="22" priority="29" stopIfTrue="1">
      <formula>AND(task_end&gt;=ER$5,task_start&lt;ES$5)</formula>
    </cfRule>
  </conditionalFormatting>
  <conditionalFormatting sqref="ER33">
    <cfRule type="expression" dxfId="21" priority="27">
      <formula>AND(TODAY()&gt;=ER$5,TODAY()&lt;ES$5)</formula>
    </cfRule>
  </conditionalFormatting>
  <conditionalFormatting sqref="ER33">
    <cfRule type="expression" dxfId="20" priority="25">
      <formula>AND(task_start&lt;=ER$5,ROUNDDOWN((task_end-task_start+1)*task_progress,0)+task_start-1&gt;=ER$5)</formula>
    </cfRule>
    <cfRule type="expression" dxfId="19" priority="26" stopIfTrue="1">
      <formula>AND(task_end&gt;=ER$5,task_start&lt;ES$5)</formula>
    </cfRule>
  </conditionalFormatting>
  <conditionalFormatting sqref="FT32">
    <cfRule type="expression" dxfId="18" priority="24">
      <formula>AND(TODAY()&gt;=FT$5,TODAY()&lt;FU$5)</formula>
    </cfRule>
  </conditionalFormatting>
  <conditionalFormatting sqref="FT32">
    <cfRule type="expression" dxfId="17" priority="22">
      <formula>AND(task_start&lt;=FT$5,ROUNDDOWN((task_end-task_start+1)*task_progress,0)+task_start-1&gt;=FT$5)</formula>
    </cfRule>
    <cfRule type="expression" dxfId="16" priority="23" stopIfTrue="1">
      <formula>AND(task_end&gt;=FT$5,task_start&lt;FU$5)</formula>
    </cfRule>
  </conditionalFormatting>
  <conditionalFormatting sqref="FT33">
    <cfRule type="expression" dxfId="15" priority="21">
      <formula>AND(TODAY()&gt;=FT$5,TODAY()&lt;FU$5)</formula>
    </cfRule>
  </conditionalFormatting>
  <conditionalFormatting sqref="FT33">
    <cfRule type="expression" dxfId="14" priority="19">
      <formula>AND(task_start&lt;=FT$5,ROUNDDOWN((task_end-task_start+1)*task_progress,0)+task_start-1&gt;=FT$5)</formula>
    </cfRule>
    <cfRule type="expression" dxfId="13" priority="20" stopIfTrue="1">
      <formula>AND(task_end&gt;=FT$5,task_start&lt;FU$5)</formula>
    </cfRule>
  </conditionalFormatting>
  <conditionalFormatting sqref="GV32">
    <cfRule type="expression" dxfId="12" priority="18">
      <formula>AND(TODAY()&gt;=GV$5,TODAY()&lt;GW$5)</formula>
    </cfRule>
  </conditionalFormatting>
  <conditionalFormatting sqref="GV32">
    <cfRule type="expression" dxfId="11" priority="16">
      <formula>AND(task_start&lt;=GV$5,ROUNDDOWN((task_end-task_start+1)*task_progress,0)+task_start-1&gt;=GV$5)</formula>
    </cfRule>
    <cfRule type="expression" dxfId="10" priority="17" stopIfTrue="1">
      <formula>AND(task_end&gt;=GV$5,task_start&lt;GW$5)</formula>
    </cfRule>
  </conditionalFormatting>
  <conditionalFormatting sqref="GV33">
    <cfRule type="expression" dxfId="9" priority="15">
      <formula>AND(TODAY()&gt;=GV$5,TODAY()&lt;GW$5)</formula>
    </cfRule>
  </conditionalFormatting>
  <conditionalFormatting sqref="M9">
    <cfRule type="dataBar" priority="9">
      <dataBar>
        <cfvo type="num" val="0"/>
        <cfvo type="num" val="1"/>
        <color theme="0" tint="-0.249977111117893"/>
      </dataBar>
      <extLst>
        <ext xmlns:x14="http://schemas.microsoft.com/office/spreadsheetml/2009/9/main" uri="{B025F937-C7B1-47D3-B67F-A62EFF666E3E}">
          <x14:id>{9F318754-902F-46B8-80FD-2708E146B117}</x14:id>
        </ext>
      </extLst>
    </cfRule>
  </conditionalFormatting>
  <conditionalFormatting sqref="O9:ID9">
    <cfRule type="expression" dxfId="8" priority="12">
      <formula>AND(TODAY()&gt;=O$5,TODAY()&lt;P$5)</formula>
    </cfRule>
  </conditionalFormatting>
  <conditionalFormatting sqref="O9:ID9">
    <cfRule type="expression" dxfId="7" priority="10">
      <formula>AND(task_start&lt;=O$5,ROUNDDOWN((task_end-task_start+1)*task_progress,0)+task_start-1&gt;=O$5)</formula>
    </cfRule>
    <cfRule type="expression" dxfId="6" priority="11" stopIfTrue="1">
      <formula>AND(task_end&gt;=O$5,task_start&lt;P$5)</formula>
    </cfRule>
  </conditionalFormatting>
  <conditionalFormatting sqref="O41:ID41">
    <cfRule type="expression" dxfId="5" priority="8">
      <formula>AND(TODAY()&gt;=O$5,TODAY()&lt;P$5)</formula>
    </cfRule>
  </conditionalFormatting>
  <conditionalFormatting sqref="O41:ID41">
    <cfRule type="expression" dxfId="4" priority="6">
      <formula>AND(task_start&lt;=O$5,ROUNDDOWN((task_end-task_start+1)*task_progress,0)+task_start-1&gt;=O$5)</formula>
    </cfRule>
    <cfRule type="expression" dxfId="3" priority="7" stopIfTrue="1">
      <formula>AND(task_end&gt;=O$5,task_start&lt;P$5)</formula>
    </cfRule>
  </conditionalFormatting>
  <conditionalFormatting sqref="M41">
    <cfRule type="dataBar" priority="5">
      <dataBar>
        <cfvo type="num" val="0"/>
        <cfvo type="num" val="1"/>
        <color theme="0" tint="-0.249977111117893"/>
      </dataBar>
      <extLst>
        <ext xmlns:x14="http://schemas.microsoft.com/office/spreadsheetml/2009/9/main" uri="{B025F937-C7B1-47D3-B67F-A62EFF666E3E}">
          <x14:id>{3B09AE9E-448D-4C19-8EF7-4BFA4938787F}</x14:id>
        </ext>
      </extLst>
    </cfRule>
  </conditionalFormatting>
  <conditionalFormatting sqref="O51:ID51">
    <cfRule type="expression" dxfId="2" priority="4">
      <formula>AND(TODAY()&gt;=O$5,TODAY()&lt;P$5)</formula>
    </cfRule>
  </conditionalFormatting>
  <conditionalFormatting sqref="O51:ID51">
    <cfRule type="expression" dxfId="1" priority="2">
      <formula>AND(task_start&lt;=O$5,ROUNDDOWN((task_end-task_start+1)*task_progress,0)+task_start-1&gt;=O$5)</formula>
    </cfRule>
    <cfRule type="expression" dxfId="0" priority="3" stopIfTrue="1">
      <formula>AND(task_end&gt;=O$5,task_start&lt;P$5)</formula>
    </cfRule>
  </conditionalFormatting>
  <conditionalFormatting sqref="M51">
    <cfRule type="dataBar" priority="1">
      <dataBar>
        <cfvo type="num" val="0"/>
        <cfvo type="num" val="1"/>
        <color theme="0" tint="-0.249977111117893"/>
      </dataBar>
      <extLst>
        <ext xmlns:x14="http://schemas.microsoft.com/office/spreadsheetml/2009/9/main" uri="{B025F937-C7B1-47D3-B67F-A62EFF666E3E}">
          <x14:id>{E8A41C3C-A3F9-4A98-B456-E2C470461D3B}</x14:id>
        </ext>
      </extLst>
    </cfRule>
  </conditionalFormatting>
  <dataValidations count="1">
    <dataValidation type="whole" operator="greaterThanOrEqual" allowBlank="1" showInputMessage="1" promptTitle="Display Week" prompt="Changing this number will scroll the Gantt Chart view." sqref="I4" xr:uid="{C3840E2B-3660-454F-A869-3434A5910F7D}">
      <formula1>1</formula1>
    </dataValidation>
  </dataValidations>
  <printOptions horizontalCentered="1"/>
  <pageMargins left="0.35" right="0.35" top="0.35" bottom="0.5" header="0.3" footer="0.3"/>
  <pageSetup scale="19"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2BA73AA-A3A4-4EB4-8DA8-C7581DEECE52}">
            <x14:dataBar minLength="0" maxLength="100" gradient="0">
              <x14:cfvo type="num">
                <xm:f>0</xm:f>
              </x14:cfvo>
              <x14:cfvo type="num">
                <xm:f>1</xm:f>
              </x14:cfvo>
              <x14:negativeFillColor rgb="FFFF0000"/>
              <x14:axisColor rgb="FF000000"/>
            </x14:dataBar>
          </x14:cfRule>
          <xm:sqref>M12:M24 M7:M8 H7:H8 M53:M54 H53:H54 M26 M10</xm:sqref>
        </x14:conditionalFormatting>
        <x14:conditionalFormatting xmlns:xm="http://schemas.microsoft.com/office/excel/2006/main">
          <x14:cfRule type="dataBar" id="{8C8C19C2-9B69-439F-B1AC-953D092C604D}">
            <x14:dataBar minLength="0" maxLength="100" gradient="0">
              <x14:cfvo type="num">
                <xm:f>0</xm:f>
              </x14:cfvo>
              <x14:cfvo type="num">
                <xm:f>1</xm:f>
              </x14:cfvo>
              <x14:negativeFillColor rgb="FFFF0000"/>
              <x14:axisColor rgb="FF000000"/>
            </x14:dataBar>
          </x14:cfRule>
          <xm:sqref>M11</xm:sqref>
        </x14:conditionalFormatting>
        <x14:conditionalFormatting xmlns:xm="http://schemas.microsoft.com/office/excel/2006/main">
          <x14:cfRule type="dataBar" id="{2E0DD3AC-F61B-4BE1-9B97-24C15C385C50}">
            <x14:dataBar minLength="0" maxLength="100" gradient="0">
              <x14:cfvo type="num">
                <xm:f>0</xm:f>
              </x14:cfvo>
              <x14:cfvo type="num">
                <xm:f>1</xm:f>
              </x14:cfvo>
              <x14:negativeFillColor rgb="FFFF0000"/>
              <x14:axisColor rgb="FF000000"/>
            </x14:dataBar>
          </x14:cfRule>
          <xm:sqref>M27:M30</xm:sqref>
        </x14:conditionalFormatting>
        <x14:conditionalFormatting xmlns:xm="http://schemas.microsoft.com/office/excel/2006/main">
          <x14:cfRule type="dataBar" id="{AF0BB618-FCA5-414E-97DF-42D0F677B090}">
            <x14:dataBar minLength="0" maxLength="100" gradient="0">
              <x14:cfvo type="num">
                <xm:f>0</xm:f>
              </x14:cfvo>
              <x14:cfvo type="num">
                <xm:f>1</xm:f>
              </x14:cfvo>
              <x14:negativeFillColor rgb="FFFF0000"/>
              <x14:axisColor rgb="FF000000"/>
            </x14:dataBar>
          </x14:cfRule>
          <xm:sqref>M31:M32</xm:sqref>
        </x14:conditionalFormatting>
        <x14:conditionalFormatting xmlns:xm="http://schemas.microsoft.com/office/excel/2006/main">
          <x14:cfRule type="dataBar" id="{77ADE865-A3E8-43BB-B529-721880EEDC22}">
            <x14:dataBar minLength="0" maxLength="100" gradient="0">
              <x14:cfvo type="num">
                <xm:f>0</xm:f>
              </x14:cfvo>
              <x14:cfvo type="num">
                <xm:f>1</xm:f>
              </x14:cfvo>
              <x14:negativeFillColor rgb="FFFF0000"/>
              <x14:axisColor rgb="FF000000"/>
            </x14:dataBar>
          </x14:cfRule>
          <xm:sqref>M33:M34</xm:sqref>
        </x14:conditionalFormatting>
        <x14:conditionalFormatting xmlns:xm="http://schemas.microsoft.com/office/excel/2006/main">
          <x14:cfRule type="dataBar" id="{2E8B0FF3-1215-4E89-A3CF-8347B65DA18A}">
            <x14:dataBar minLength="0" maxLength="100" gradient="0">
              <x14:cfvo type="num">
                <xm:f>0</xm:f>
              </x14:cfvo>
              <x14:cfvo type="num">
                <xm:f>1</xm:f>
              </x14:cfvo>
              <x14:negativeFillColor rgb="FFFF0000"/>
              <x14:axisColor rgb="FF000000"/>
            </x14:dataBar>
          </x14:cfRule>
          <xm:sqref>M35:M36</xm:sqref>
        </x14:conditionalFormatting>
        <x14:conditionalFormatting xmlns:xm="http://schemas.microsoft.com/office/excel/2006/main">
          <x14:cfRule type="dataBar" id="{32421FBE-C8C2-439F-868A-D316D390514E}">
            <x14:dataBar minLength="0" maxLength="100" gradient="0">
              <x14:cfvo type="num">
                <xm:f>0</xm:f>
              </x14:cfvo>
              <x14:cfvo type="num">
                <xm:f>1</xm:f>
              </x14:cfvo>
              <x14:negativeFillColor rgb="FFFF0000"/>
              <x14:axisColor rgb="FF000000"/>
            </x14:dataBar>
          </x14:cfRule>
          <xm:sqref>M37:M38</xm:sqref>
        </x14:conditionalFormatting>
        <x14:conditionalFormatting xmlns:xm="http://schemas.microsoft.com/office/excel/2006/main">
          <x14:cfRule type="dataBar" id="{23298CE2-8DCA-48C8-87FC-CFBD75EF7BFE}">
            <x14:dataBar minLength="0" maxLength="100" gradient="0">
              <x14:cfvo type="num">
                <xm:f>0</xm:f>
              </x14:cfvo>
              <x14:cfvo type="num">
                <xm:f>1</xm:f>
              </x14:cfvo>
              <x14:negativeFillColor rgb="FFFF0000"/>
              <x14:axisColor rgb="FF000000"/>
            </x14:dataBar>
          </x14:cfRule>
          <xm:sqref>M39:M40</xm:sqref>
        </x14:conditionalFormatting>
        <x14:conditionalFormatting xmlns:xm="http://schemas.microsoft.com/office/excel/2006/main">
          <x14:cfRule type="dataBar" id="{ADC58105-AD95-425F-9F76-F55AD0538E90}">
            <x14:dataBar minLength="0" maxLength="100" gradient="0">
              <x14:cfvo type="num">
                <xm:f>0</xm:f>
              </x14:cfvo>
              <x14:cfvo type="num">
                <xm:f>1</xm:f>
              </x14:cfvo>
              <x14:negativeFillColor rgb="FFFF0000"/>
              <x14:axisColor rgb="FF000000"/>
            </x14:dataBar>
          </x14:cfRule>
          <xm:sqref>M42</xm:sqref>
        </x14:conditionalFormatting>
        <x14:conditionalFormatting xmlns:xm="http://schemas.microsoft.com/office/excel/2006/main">
          <x14:cfRule type="dataBar" id="{B6E52AA0-E0D1-49E9-8A0D-746B19483B92}">
            <x14:dataBar minLength="0" maxLength="100" gradient="0">
              <x14:cfvo type="num">
                <xm:f>0</xm:f>
              </x14:cfvo>
              <x14:cfvo type="num">
                <xm:f>1</xm:f>
              </x14:cfvo>
              <x14:negativeFillColor rgb="FFFF0000"/>
              <x14:axisColor rgb="FF000000"/>
            </x14:dataBar>
          </x14:cfRule>
          <xm:sqref>M44</xm:sqref>
        </x14:conditionalFormatting>
        <x14:conditionalFormatting xmlns:xm="http://schemas.microsoft.com/office/excel/2006/main">
          <x14:cfRule type="dataBar" id="{241E2DE0-3A5E-42CF-B016-D4904745F810}">
            <x14:dataBar minLength="0" maxLength="100" gradient="0">
              <x14:cfvo type="num">
                <xm:f>0</xm:f>
              </x14:cfvo>
              <x14:cfvo type="num">
                <xm:f>1</xm:f>
              </x14:cfvo>
              <x14:negativeFillColor rgb="FFFF0000"/>
              <x14:axisColor rgb="FF000000"/>
            </x14:dataBar>
          </x14:cfRule>
          <xm:sqref>M48</xm:sqref>
        </x14:conditionalFormatting>
        <x14:conditionalFormatting xmlns:xm="http://schemas.microsoft.com/office/excel/2006/main">
          <x14:cfRule type="dataBar" id="{12765E25-5576-427E-AFA4-588A867E4052}">
            <x14:dataBar minLength="0" maxLength="100" gradient="0">
              <x14:cfvo type="num">
                <xm:f>0</xm:f>
              </x14:cfvo>
              <x14:cfvo type="num">
                <xm:f>1</xm:f>
              </x14:cfvo>
              <x14:negativeFillColor rgb="FFFF0000"/>
              <x14:axisColor rgb="FF000000"/>
            </x14:dataBar>
          </x14:cfRule>
          <xm:sqref>M43</xm:sqref>
        </x14:conditionalFormatting>
        <x14:conditionalFormatting xmlns:xm="http://schemas.microsoft.com/office/excel/2006/main">
          <x14:cfRule type="dataBar" id="{126A224E-FE34-478B-8D09-674D6200A13C}">
            <x14:dataBar minLength="0" maxLength="100" gradient="0">
              <x14:cfvo type="num">
                <xm:f>0</xm:f>
              </x14:cfvo>
              <x14:cfvo type="num">
                <xm:f>1</xm:f>
              </x14:cfvo>
              <x14:negativeFillColor rgb="FFFF0000"/>
              <x14:axisColor rgb="FF000000"/>
            </x14:dataBar>
          </x14:cfRule>
          <xm:sqref>M52</xm:sqref>
        </x14:conditionalFormatting>
        <x14:conditionalFormatting xmlns:xm="http://schemas.microsoft.com/office/excel/2006/main">
          <x14:cfRule type="dataBar" id="{D3871FCE-5E2E-4052-BD1A-337DCAE18B09}">
            <x14:dataBar minLength="0" maxLength="100" gradient="0">
              <x14:cfvo type="num">
                <xm:f>0</xm:f>
              </x14:cfvo>
              <x14:cfvo type="num">
                <xm:f>1</xm:f>
              </x14:cfvo>
              <x14:negativeFillColor rgb="FFFF0000"/>
              <x14:axisColor rgb="FF000000"/>
            </x14:dataBar>
          </x14:cfRule>
          <xm:sqref>M45</xm:sqref>
        </x14:conditionalFormatting>
        <x14:conditionalFormatting xmlns:xm="http://schemas.microsoft.com/office/excel/2006/main">
          <x14:cfRule type="dataBar" id="{AAA787C4-2D31-46FE-B2A6-8EBDA2C727AD}">
            <x14:dataBar minLength="0" maxLength="100" gradient="0">
              <x14:cfvo type="num">
                <xm:f>0</xm:f>
              </x14:cfvo>
              <x14:cfvo type="num">
                <xm:f>1</xm:f>
              </x14:cfvo>
              <x14:negativeFillColor rgb="FFFF0000"/>
              <x14:axisColor rgb="FF000000"/>
            </x14:dataBar>
          </x14:cfRule>
          <xm:sqref>M46</xm:sqref>
        </x14:conditionalFormatting>
        <x14:conditionalFormatting xmlns:xm="http://schemas.microsoft.com/office/excel/2006/main">
          <x14:cfRule type="dataBar" id="{F3820F94-DCBB-4D6B-8E56-A32801DBFF7F}">
            <x14:dataBar minLength="0" maxLength="100" gradient="0">
              <x14:cfvo type="num">
                <xm:f>0</xm:f>
              </x14:cfvo>
              <x14:cfvo type="num">
                <xm:f>1</xm:f>
              </x14:cfvo>
              <x14:negativeFillColor rgb="FFFF0000"/>
              <x14:axisColor rgb="FF000000"/>
            </x14:dataBar>
          </x14:cfRule>
          <xm:sqref>M47</xm:sqref>
        </x14:conditionalFormatting>
        <x14:conditionalFormatting xmlns:xm="http://schemas.microsoft.com/office/excel/2006/main">
          <x14:cfRule type="dataBar" id="{4EA45342-D7A8-466A-A842-B7E8E71230F2}">
            <x14:dataBar minLength="0" maxLength="100" gradient="0">
              <x14:cfvo type="num">
                <xm:f>0</xm:f>
              </x14:cfvo>
              <x14:cfvo type="num">
                <xm:f>1</xm:f>
              </x14:cfvo>
              <x14:negativeFillColor rgb="FFFF0000"/>
              <x14:axisColor rgb="FF000000"/>
            </x14:dataBar>
          </x14:cfRule>
          <xm:sqref>M49</xm:sqref>
        </x14:conditionalFormatting>
        <x14:conditionalFormatting xmlns:xm="http://schemas.microsoft.com/office/excel/2006/main">
          <x14:cfRule type="dataBar" id="{F572B53A-498D-493D-8CB0-6166A7BF97AF}">
            <x14:dataBar minLength="0" maxLength="100" gradient="0">
              <x14:cfvo type="num">
                <xm:f>0</xm:f>
              </x14:cfvo>
              <x14:cfvo type="num">
                <xm:f>1</xm:f>
              </x14:cfvo>
              <x14:negativeFillColor rgb="FFFF0000"/>
              <x14:axisColor rgb="FF000000"/>
            </x14:dataBar>
          </x14:cfRule>
          <xm:sqref>M50</xm:sqref>
        </x14:conditionalFormatting>
        <x14:conditionalFormatting xmlns:xm="http://schemas.microsoft.com/office/excel/2006/main">
          <x14:cfRule type="dataBar" id="{E734A5DB-114E-4B1E-82B4-6A516771C5F5}">
            <x14:dataBar minLength="0" maxLength="100" gradient="0">
              <x14:cfvo type="num">
                <xm:f>0</xm:f>
              </x14:cfvo>
              <x14:cfvo type="num">
                <xm:f>1</xm:f>
              </x14:cfvo>
              <x14:negativeFillColor rgb="FFFF0000"/>
              <x14:axisColor rgb="FF000000"/>
            </x14:dataBar>
          </x14:cfRule>
          <xm:sqref>M25</xm:sqref>
        </x14:conditionalFormatting>
        <x14:conditionalFormatting xmlns:xm="http://schemas.microsoft.com/office/excel/2006/main">
          <x14:cfRule type="dataBar" id="{9F318754-902F-46B8-80FD-2708E146B117}">
            <x14:dataBar minLength="0" maxLength="100" gradient="0">
              <x14:cfvo type="num">
                <xm:f>0</xm:f>
              </x14:cfvo>
              <x14:cfvo type="num">
                <xm:f>1</xm:f>
              </x14:cfvo>
              <x14:negativeFillColor rgb="FFFF0000"/>
              <x14:axisColor rgb="FF000000"/>
            </x14:dataBar>
          </x14:cfRule>
          <xm:sqref>M9</xm:sqref>
        </x14:conditionalFormatting>
        <x14:conditionalFormatting xmlns:xm="http://schemas.microsoft.com/office/excel/2006/main">
          <x14:cfRule type="dataBar" id="{3B09AE9E-448D-4C19-8EF7-4BFA4938787F}">
            <x14:dataBar minLength="0" maxLength="100" gradient="0">
              <x14:cfvo type="num">
                <xm:f>0</xm:f>
              </x14:cfvo>
              <x14:cfvo type="num">
                <xm:f>1</xm:f>
              </x14:cfvo>
              <x14:negativeFillColor rgb="FFFF0000"/>
              <x14:axisColor rgb="FF000000"/>
            </x14:dataBar>
          </x14:cfRule>
          <xm:sqref>M41</xm:sqref>
        </x14:conditionalFormatting>
        <x14:conditionalFormatting xmlns:xm="http://schemas.microsoft.com/office/excel/2006/main">
          <x14:cfRule type="dataBar" id="{E8A41C3C-A3F9-4A98-B456-E2C470461D3B}">
            <x14:dataBar minLength="0" maxLength="100" gradient="0">
              <x14:cfvo type="num">
                <xm:f>0</xm:f>
              </x14:cfvo>
              <x14:cfvo type="num">
                <xm:f>1</xm:f>
              </x14:cfvo>
              <x14:negativeFillColor rgb="FFFF0000"/>
              <x14:axisColor rgb="FF000000"/>
            </x14:dataBar>
          </x14:cfRule>
          <xm:sqref>M51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Schedule</vt:lpstr>
      <vt:lpstr>Display_Week</vt:lpstr>
      <vt:lpstr>Schedule!Print_Titles</vt:lpstr>
      <vt:lpstr>Project_Start</vt:lpstr>
      <vt:lpstr>Schedule!task_end</vt:lpstr>
      <vt:lpstr>Schedule!task_progress</vt:lpstr>
      <vt:lpstr>Schedule!task_start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Naser</dc:creator>
  <cp:lastModifiedBy>Mohamed Naser</cp:lastModifiedBy>
  <dcterms:created xsi:type="dcterms:W3CDTF">2022-03-06T14:25:39Z</dcterms:created>
  <dcterms:modified xsi:type="dcterms:W3CDTF">2022-03-06T14:27:09Z</dcterms:modified>
</cp:coreProperties>
</file>